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5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<sst xmlns="http://schemas.openxmlformats.org/spreadsheetml/2006/main" count="32" uniqueCount="32">
  <si>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单位：万元</t>
  </si>
  <si>
    <t>项       目</t>
  </si>
  <si>
    <t>2013年决算数</t>
  </si>
  <si>
    <t>2014年预算数</t>
  </si>
  <si>
    <t>2014年预计执行数</t>
  </si>
  <si>
    <t>预计执行数占预算%</t>
  </si>
  <si>
    <t>预计执行数比上年±%</t>
  </si>
  <si>
    <t>一、各项税收收入</t>
  </si>
  <si>
    <t>其中： 增值税</t>
  </si>
  <si>
    <t>营业税</t>
  </si>
  <si>
    <t>资源税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</si>
  <si>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</si>
  <si>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</si>
  <si>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</si>
  <si>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</si>
  <si>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</si>
  <si>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</si>
  <si>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</si>
  <si>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</si>
  <si>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</si>
  <si>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</si>
  <si>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</si>
  <si>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 xml:space="preserve">       其中：国有资本经营收入</t>
  </si>
  <si>
    <t xml:space="preserve">             国有资源有偿使用收入</t>
  </si>
  <si>
    <t xml:space="preserve">             行政性收费收入</t>
  </si>
  <si>
    <t xml:space="preserve">             罚没收入</t>
  </si>
  <si>
    <t xml:space="preserve">             专项收入</t>
  </si>
  <si>
    <t xml:space="preserve">             其他收入</t>
  </si>
  <si>
    <t>公共财政收入合计</t>
  </si>
  <si>
    <t xml:space="preserve"> 加：上划中省收入</t>
  </si>
  <si>
    <t>财政总收入</t>
  </si>
  <si>
    <t>榆林市榆阳区2014年一般公共预算收入执行情况表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</si>
</sst>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indent="3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 horizontal="left" indent="1"/>
    </xf>
    <xf numFmtId="0" fontId="5" fillId="0" borderId="1" xfId="0" applyFont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left" indent="2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00390625" defaultRowHeight="33.75" customHeight="1"/>
  <cols>
    <col min="1" max="1" width="34.25390625" style="0" customWidth="1"/>
    <col min="2" max="2" width="9.625" style="0" customWidth="1"/>
    <col min="3" max="3" width="10.875" style="0" customWidth="1"/>
    <col min="4" max="4" width="11.75390625" style="0" customWidth="1"/>
    <col min="5" max="5" width="8.25390625" style="0" customWidth="1"/>
    <col min="6" max="6" width="10.875" style="0" customWidth="1"/>
    <col min="7" max="16384" width="16.875" style="0" customWidth="1"/>
  </cols>
  <sheetData>
    <row r="1" spans="1:6" ht="33.75" customHeight="1">
      <c r="A1" s="1" t="s">
        <v>31</v>
      </c>
      <c r="B1" s="1"/>
      <c r="C1" s="1"/>
      <c r="D1" s="1"/>
      <c r="E1" s="1"/>
      <c r="F1" s="1"/>
    </row>
    <row r="2" spans="1:6" ht="33.75" customHeight="1">
      <c r="A2" s="2"/>
      <c r="B2" s="3"/>
      <c r="C2" s="3"/>
      <c r="D2" s="3"/>
      <c r="E2" s="3"/>
      <c r="F2" s="3" t="s">
        <v>0</v>
      </c>
    </row>
    <row r="3" spans="1:6" s="23" customFormat="1" ht="33.75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</row>
    <row r="4" spans="1:6" s="23" customFormat="1" ht="21" customHeight="1">
      <c r="A4" s="4"/>
      <c r="B4" s="5"/>
      <c r="C4" s="6"/>
      <c r="D4" s="8"/>
      <c r="E4" s="8"/>
      <c r="F4" s="8"/>
    </row>
    <row r="5" spans="1:6" ht="33.75" customHeight="1">
      <c r="A5" s="9" t="s">
        <v>7</v>
      </c>
      <c r="B5" s="10">
        <f>SUM(B6:B18)</f>
        <v>176710</v>
      </c>
      <c r="C5" s="10">
        <f>SUM(C6:C18)</f>
        <v>209400</v>
      </c>
      <c r="D5" s="10">
        <f>SUM(D6:D18)</f>
        <v>184362</v>
      </c>
      <c r="E5" s="11">
        <f>D5/C5*100</f>
        <v>88.0429799426934</v>
      </c>
      <c r="F5" s="11">
        <f>D5/B5*100-100</f>
        <v>4.330258615811218</v>
      </c>
    </row>
    <row r="6" spans="1:6" ht="33.75" customHeight="1">
      <c r="A6" s="12" t="s">
        <v>8</v>
      </c>
      <c r="B6" s="10">
        <v>31442</v>
      </c>
      <c r="C6" s="10">
        <v>38000</v>
      </c>
      <c r="D6" s="10">
        <v>30585</v>
      </c>
      <c r="E6" s="11">
        <f aca="true" t="shared" si="0" ref="E6:E28">D6/C6*100</f>
        <v>80.48684210526315</v>
      </c>
      <c r="F6" s="11">
        <f aca="true" t="shared" si="1" ref="F6:F28">D6/B6*100-100</f>
        <v>-2.725653584377582</v>
      </c>
    </row>
    <row r="7" spans="1:6" ht="33.75" customHeight="1">
      <c r="A7" s="13" t="s">
        <v>9</v>
      </c>
      <c r="B7" s="10">
        <v>41690</v>
      </c>
      <c r="C7" s="10">
        <v>50400</v>
      </c>
      <c r="D7" s="10">
        <v>39212</v>
      </c>
      <c r="E7" s="11">
        <f t="shared" si="0"/>
        <v>77.8015873015873</v>
      </c>
      <c r="F7" s="11">
        <f t="shared" si="1"/>
        <v>-5.943871431998076</v>
      </c>
    </row>
    <row r="8" spans="1:6" ht="33.75" customHeight="1">
      <c r="A8" s="13" t="s">
        <v>10</v>
      </c>
      <c r="B8" s="10">
        <v>12238</v>
      </c>
      <c r="C8" s="10">
        <v>14500</v>
      </c>
      <c r="D8" s="10">
        <v>19806</v>
      </c>
      <c r="E8" s="11">
        <f t="shared" si="0"/>
        <v>136.59310344827585</v>
      </c>
      <c r="F8" s="11">
        <f t="shared" si="1"/>
        <v>61.84016996241215</v>
      </c>
    </row>
    <row r="9" spans="1:6" ht="33.75" customHeight="1">
      <c r="A9" s="13" t="s">
        <v>11</v>
      </c>
      <c r="B9" s="10">
        <v>21504</v>
      </c>
      <c r="C9" s="10">
        <v>25000</v>
      </c>
      <c r="D9" s="10">
        <v>22160</v>
      </c>
      <c r="E9" s="11">
        <f t="shared" si="0"/>
        <v>88.64</v>
      </c>
      <c r="F9" s="11">
        <f t="shared" si="1"/>
        <v>3.0505952380952266</v>
      </c>
    </row>
    <row r="10" spans="1:6" ht="33.75" customHeight="1">
      <c r="A10" s="13" t="s">
        <v>12</v>
      </c>
      <c r="B10" s="10">
        <v>8306</v>
      </c>
      <c r="C10" s="10">
        <v>10000</v>
      </c>
      <c r="D10" s="10">
        <v>5259</v>
      </c>
      <c r="E10" s="11">
        <f t="shared" si="0"/>
        <v>52.59</v>
      </c>
      <c r="F10" s="11">
        <f t="shared" si="1"/>
        <v>-36.68432458463761</v>
      </c>
    </row>
    <row r="11" spans="1:6" ht="33.75" customHeight="1">
      <c r="A11" s="13" t="s">
        <v>13</v>
      </c>
      <c r="B11" s="10">
        <v>4992</v>
      </c>
      <c r="C11" s="10">
        <v>6000</v>
      </c>
      <c r="D11" s="10">
        <v>6086</v>
      </c>
      <c r="E11" s="11">
        <f t="shared" si="0"/>
        <v>101.43333333333334</v>
      </c>
      <c r="F11" s="11">
        <f t="shared" si="1"/>
        <v>21.915064102564102</v>
      </c>
    </row>
    <row r="12" spans="1:6" ht="33.75" customHeight="1">
      <c r="A12" s="13" t="s">
        <v>14</v>
      </c>
      <c r="B12" s="10">
        <v>3981</v>
      </c>
      <c r="C12" s="10">
        <v>4800</v>
      </c>
      <c r="D12" s="10">
        <v>4652</v>
      </c>
      <c r="E12" s="11">
        <f t="shared" si="0"/>
        <v>96.91666666666666</v>
      </c>
      <c r="F12" s="11">
        <f t="shared" si="1"/>
        <v>16.855061542326055</v>
      </c>
    </row>
    <row r="13" spans="1:6" ht="33.75" customHeight="1">
      <c r="A13" s="13" t="s">
        <v>15</v>
      </c>
      <c r="B13" s="10">
        <v>5253</v>
      </c>
      <c r="C13" s="10">
        <v>6000</v>
      </c>
      <c r="D13" s="10">
        <v>6602</v>
      </c>
      <c r="E13" s="11">
        <f t="shared" si="0"/>
        <v>110.03333333333333</v>
      </c>
      <c r="F13" s="11">
        <f t="shared" si="1"/>
        <v>25.680563487530932</v>
      </c>
    </row>
    <row r="14" spans="1:6" ht="33.75" customHeight="1">
      <c r="A14" s="13" t="s">
        <v>16</v>
      </c>
      <c r="B14" s="10">
        <v>3704</v>
      </c>
      <c r="C14" s="10">
        <v>4200</v>
      </c>
      <c r="D14" s="10">
        <v>3447</v>
      </c>
      <c r="E14" s="11">
        <f t="shared" si="0"/>
        <v>82.07142857142857</v>
      </c>
      <c r="F14" s="11">
        <f t="shared" si="1"/>
        <v>-6.938444924406056</v>
      </c>
    </row>
    <row r="15" spans="1:6" ht="33.75" customHeight="1">
      <c r="A15" s="13" t="s">
        <v>17</v>
      </c>
      <c r="B15" s="10">
        <v>5416</v>
      </c>
      <c r="C15" s="10">
        <v>6500</v>
      </c>
      <c r="D15" s="10">
        <v>3130</v>
      </c>
      <c r="E15" s="11">
        <f t="shared" si="0"/>
        <v>48.15384615384615</v>
      </c>
      <c r="F15" s="11">
        <f t="shared" si="1"/>
        <v>-42.2082717872969</v>
      </c>
    </row>
    <row r="16" spans="1:6" ht="33.75" customHeight="1">
      <c r="A16" s="13" t="s">
        <v>18</v>
      </c>
      <c r="B16" s="10">
        <v>9886</v>
      </c>
      <c r="C16" s="10">
        <v>11000</v>
      </c>
      <c r="D16" s="10">
        <v>10800</v>
      </c>
      <c r="E16" s="11">
        <f t="shared" si="0"/>
        <v>98.18181818181819</v>
      </c>
      <c r="F16" s="11">
        <f t="shared" si="1"/>
        <v>9.245397531863247</v>
      </c>
    </row>
    <row r="17" spans="1:6" ht="33.75" customHeight="1">
      <c r="A17" s="13" t="s">
        <v>19</v>
      </c>
      <c r="B17" s="10">
        <v>10324</v>
      </c>
      <c r="C17" s="10">
        <v>12000</v>
      </c>
      <c r="D17" s="10">
        <v>16277</v>
      </c>
      <c r="E17" s="11">
        <f t="shared" si="0"/>
        <v>135.64166666666665</v>
      </c>
      <c r="F17" s="11">
        <f t="shared" si="1"/>
        <v>57.66175900813636</v>
      </c>
    </row>
    <row r="18" spans="1:6" ht="33.75" customHeight="1">
      <c r="A18" s="13" t="s">
        <v>20</v>
      </c>
      <c r="B18" s="10">
        <v>17974</v>
      </c>
      <c r="C18" s="10">
        <v>21000</v>
      </c>
      <c r="D18" s="10">
        <v>16346</v>
      </c>
      <c r="E18" s="11">
        <f t="shared" si="0"/>
        <v>77.83809523809524</v>
      </c>
      <c r="F18" s="11">
        <f t="shared" si="1"/>
        <v>-9.057527539779684</v>
      </c>
    </row>
    <row r="19" spans="1:6" ht="33.75" customHeight="1">
      <c r="A19" s="14" t="s">
        <v>21</v>
      </c>
      <c r="B19" s="10">
        <f>SUM(B20:B25)</f>
        <v>34238</v>
      </c>
      <c r="C19" s="10">
        <f>SUM(C20:C25)</f>
        <v>28600</v>
      </c>
      <c r="D19" s="10">
        <f>SUM(D20:D25)</f>
        <v>54990</v>
      </c>
      <c r="E19" s="11">
        <f t="shared" si="0"/>
        <v>192.27272727272725</v>
      </c>
      <c r="F19" s="11">
        <f t="shared" si="1"/>
        <v>60.61101699865645</v>
      </c>
    </row>
    <row r="20" spans="1:6" ht="33.75" customHeight="1">
      <c r="A20" s="15" t="s">
        <v>22</v>
      </c>
      <c r="B20" s="10">
        <v>11500</v>
      </c>
      <c r="C20" s="16"/>
      <c r="D20" s="10">
        <v>17369</v>
      </c>
      <c r="E20" s="17"/>
      <c r="F20" s="11">
        <f t="shared" si="1"/>
        <v>51.03478260869565</v>
      </c>
    </row>
    <row r="21" spans="1:6" ht="33.75" customHeight="1">
      <c r="A21" s="15" t="s">
        <v>23</v>
      </c>
      <c r="B21" s="10">
        <v>804</v>
      </c>
      <c r="C21" s="16"/>
      <c r="D21" s="10">
        <v>1487</v>
      </c>
      <c r="E21" s="17"/>
      <c r="F21" s="11">
        <f t="shared" si="1"/>
        <v>84.95024875621891</v>
      </c>
    </row>
    <row r="22" spans="1:6" ht="33.75" customHeight="1">
      <c r="A22" s="15" t="s">
        <v>24</v>
      </c>
      <c r="B22" s="10">
        <v>3787</v>
      </c>
      <c r="C22" s="16">
        <v>5000</v>
      </c>
      <c r="D22" s="10">
        <v>10873</v>
      </c>
      <c r="E22" s="17">
        <f t="shared" si="0"/>
        <v>217.45999999999998</v>
      </c>
      <c r="F22" s="11">
        <f t="shared" si="1"/>
        <v>187.1138104040137</v>
      </c>
    </row>
    <row r="23" spans="1:6" ht="33.75" customHeight="1">
      <c r="A23" s="15" t="s">
        <v>25</v>
      </c>
      <c r="B23" s="10">
        <v>4989</v>
      </c>
      <c r="C23" s="16"/>
      <c r="D23" s="10">
        <v>11583</v>
      </c>
      <c r="E23" s="17"/>
      <c r="F23" s="11">
        <f t="shared" si="1"/>
        <v>132.1707757065544</v>
      </c>
    </row>
    <row r="24" spans="1:6" ht="33.75" customHeight="1">
      <c r="A24" s="15" t="s">
        <v>26</v>
      </c>
      <c r="B24" s="10">
        <v>13158</v>
      </c>
      <c r="C24" s="16">
        <v>14500</v>
      </c>
      <c r="D24" s="10">
        <v>13448</v>
      </c>
      <c r="E24" s="17">
        <f t="shared" si="0"/>
        <v>92.7448275862069</v>
      </c>
      <c r="F24" s="11">
        <f t="shared" si="1"/>
        <v>2.2039823681410553</v>
      </c>
    </row>
    <row r="25" spans="1:6" ht="33.75" customHeight="1">
      <c r="A25" s="15" t="s">
        <v>27</v>
      </c>
      <c r="B25" s="10"/>
      <c r="C25" s="16">
        <v>9100</v>
      </c>
      <c r="D25" s="10">
        <v>230</v>
      </c>
      <c r="E25" s="17">
        <f t="shared" si="0"/>
        <v>2.5274725274725274</v>
      </c>
      <c r="F25" s="11"/>
    </row>
    <row r="26" spans="1:6" ht="33.75" customHeight="1">
      <c r="A26" s="18" t="s">
        <v>28</v>
      </c>
      <c r="B26" s="19">
        <f>B19+B5</f>
        <v>210948</v>
      </c>
      <c r="C26" s="19">
        <f>C19+C5</f>
        <v>238000</v>
      </c>
      <c r="D26" s="19">
        <f>D19+D5</f>
        <v>239352</v>
      </c>
      <c r="E26" s="20">
        <f t="shared" si="0"/>
        <v>100.56806722689076</v>
      </c>
      <c r="F26" s="21">
        <f t="shared" si="1"/>
        <v>13.464929745719331</v>
      </c>
    </row>
    <row r="27" spans="1:6" ht="33.75" customHeight="1">
      <c r="A27" s="22" t="s">
        <v>29</v>
      </c>
      <c r="B27" s="10">
        <v>695905</v>
      </c>
      <c r="C27" s="16">
        <v>792000</v>
      </c>
      <c r="D27" s="16">
        <v>648174</v>
      </c>
      <c r="E27" s="17">
        <f t="shared" si="0"/>
        <v>81.84015151515152</v>
      </c>
      <c r="F27" s="11">
        <f t="shared" si="1"/>
        <v>-6.858838490885972</v>
      </c>
    </row>
    <row r="28" spans="1:6" ht="33.75" customHeight="1">
      <c r="A28" s="18" t="s">
        <v>30</v>
      </c>
      <c r="B28" s="19">
        <f>SUM(B26:B27)</f>
        <v>906853</v>
      </c>
      <c r="C28" s="19">
        <f>SUM(C26:C27)</f>
        <v>1030000</v>
      </c>
      <c r="D28" s="19">
        <f>SUM(D26:D27)</f>
        <v>887526</v>
      </c>
      <c r="E28" s="20">
        <f t="shared" si="0"/>
        <v>86.16757281553397</v>
      </c>
      <c r="F28" s="21">
        <f t="shared" si="1"/>
        <v>-2.131216415449913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2015-03-26T02:35:08Z</dcterms:created>
  <dcterms:modified xsi:type="dcterms:W3CDTF">2015-03-26T02:40:18Z</dcterms:modified>
  <cp:category/>
  <cp:version/>
  <cp:contentType/>
  <cp:contentStatus/>
</cp:coreProperties>
</file>