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2" activeTab="6"/>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1-部门决算项目绩效目标自评表" sheetId="12" r:id="rId12"/>
    <sheet name="10-2" sheetId="13" r:id="rId13"/>
    <sheet name="10-3" sheetId="14" r:id="rId14"/>
    <sheet name="10-4" sheetId="15" r:id="rId15"/>
    <sheet name="10-5" sheetId="16" r:id="rId16"/>
    <sheet name="10-6" sheetId="17" r:id="rId17"/>
    <sheet name="10-7" sheetId="18" r:id="rId18"/>
    <sheet name="10-8" sheetId="19" r:id="rId19"/>
    <sheet name="表11-部门决算整体支出绩效目标自评表" sheetId="20" r:id="rId20"/>
  </sheets>
  <definedNames>
    <definedName name="_xlnm.Print_Area" localSheetId="5">'表4-部门决算财政拨款收支总表'!$A$1:$H$41</definedName>
    <definedName name="_xlnm.Print_Area" localSheetId="3">'表2-部门决算收入总表'!$A$1:$S$13</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'表3-部门决算支出总表'!$A$1:$L$13</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9">'表11-部门决算整体支出绩效目标自评表'!$1:$4</definedName>
  </definedNames>
  <calcPr fullCalcOnLoad="1"/>
</workbook>
</file>

<file path=xl/sharedStrings.xml><?xml version="1.0" encoding="utf-8"?>
<sst xmlns="http://schemas.openxmlformats.org/spreadsheetml/2006/main" count="1035" uniqueCount="488">
  <si>
    <t>附件2</t>
  </si>
  <si>
    <t>2019年部门决算公开报表</t>
  </si>
  <si>
    <t xml:space="preserve">                            部门名称：榆阳区水利局</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</si>
  <si>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</si>
  <si>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</si>
  <si>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</si>
  <si>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</si>
  <si>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</si>
  <si>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</si>
  <si>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</si>
  <si>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</si>
  <si>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</si>
  <si>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</si>
  <si>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</si>
  <si>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</si>
  <si>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</si>
  <si>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</si>
  <si>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</si>
  <si>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</si>
  <si>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</si>
  <si>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</si>
  <si>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</si>
  <si>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8"/>
        <rFont val="宋体"/>
        <family val="0"/>
      </rPr>
      <t>基本支出</t>
    </r>
    <r>
      <rPr>
        <sz val="12"/>
        <rFont val="宋体"/>
        <family val="0"/>
      </rPr>
      <t>明细表（按经济分类科目分）</t>
    </r>
  </si>
  <si>
    <t>表7</t>
  </si>
  <si>
    <t>2019年部门决算政府性基金收支表</t>
  </si>
  <si>
    <t>表8</t>
  </si>
  <si>
    <t>2019年部门决算一般公共预算拨款“三公”经费及会议费、培训费支出表</t>
  </si>
  <si>
    <t>表9</t>
  </si>
  <si>
    <t>2019年度部门决算单位构成表</t>
  </si>
  <si>
    <t>表10</t>
  </si>
  <si>
    <t>2019年部门决算项目绩效目标自评表</t>
  </si>
  <si>
    <t>表11</t>
  </si>
  <si>
    <t>2019年部门决算整体支出绩效目标自评表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</si>
  <si>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</si>
  <si>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</si>
  <si>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</si>
  <si>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</si>
  <si>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</si>
  <si>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</si>
  <si>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</si>
  <si>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</si>
  <si>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</si>
  <si>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</si>
  <si>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</si>
  <si>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</si>
  <si>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</si>
  <si>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</si>
  <si>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</si>
  <si>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</si>
  <si>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</si>
  <si>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</si>
  <si>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</si>
  <si>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</si>
  <si>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</si>
  <si>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</si>
  <si>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</si>
  <si>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</si>
  <si>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</si>
  <si>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</si>
  <si>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</si>
  <si>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</si>
  <si>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</si>
  <si>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</si>
  <si>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</si>
  <si>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</si>
  <si>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</si>
  <si>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</si>
  <si>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</si>
  <si>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</si>
  <si>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</si>
  <si>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</si>
  <si>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</si>
  <si>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</si>
  <si>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</si>
  <si>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</si>
  <si>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</si>
  <si>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</si>
  <si>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</si>
  <si>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</si>
  <si>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</si>
  <si>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</si>
  <si>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</si>
  <si>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</si>
  <si>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</si>
  <si>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</si>
  <si>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</si>
  <si>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</si>
  <si>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</si>
  <si>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</si>
  <si>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</si>
  <si>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</si>
  <si>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</si>
  <si>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</si>
  <si>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</si>
  <si>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</si>
  <si>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</si>
  <si>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</si>
  <si>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</si>
  <si>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</si>
  <si>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</si>
  <si>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</si>
  <si>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</si>
  <si>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</si>
  <si>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</si>
  <si>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</si>
  <si>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</si>
  <si>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</si>
  <si>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</si>
  <si>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</si>
  <si>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</si>
  <si>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</si>
  <si>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</si>
  <si>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</si>
  <si>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</si>
  <si>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</si>
  <si>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</si>
  <si>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</si>
  <si>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</si>
  <si>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</si>
  <si>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</si>
  <si>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</si>
  <si>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</si>
  <si>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</si>
  <si>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</si>
  <si>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</si>
  <si>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</si>
  <si>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水利系统</t>
  </si>
  <si>
    <t>社会保障和就业支出</t>
  </si>
  <si>
    <t>大中型水库移民后期扶持基金支出</t>
  </si>
  <si>
    <t xml:space="preserve">  移民补助</t>
  </si>
  <si>
    <t xml:space="preserve">  基础设施建设和经济发展</t>
  </si>
  <si>
    <t>农林水支出</t>
  </si>
  <si>
    <t>农业</t>
  </si>
  <si>
    <t xml:space="preserve">  成品油价格改革对渔业的补贴</t>
  </si>
  <si>
    <t>21303</t>
  </si>
  <si>
    <t>水利</t>
  </si>
  <si>
    <t xml:space="preserve">  行政运行</t>
  </si>
  <si>
    <t xml:space="preserve">  水利行业业务管理</t>
  </si>
  <si>
    <t xml:space="preserve">  水利工程建设</t>
  </si>
  <si>
    <t xml:space="preserve">  水利工程运行与维护</t>
  </si>
  <si>
    <t>2130310</t>
  </si>
  <si>
    <t xml:space="preserve">  水土保持</t>
  </si>
  <si>
    <t xml:space="preserve">  水资源节约管理与保护</t>
  </si>
  <si>
    <t xml:space="preserve">  防汛</t>
  </si>
  <si>
    <t xml:space="preserve">  抗旱</t>
  </si>
  <si>
    <t xml:space="preserve">  农田水利</t>
  </si>
  <si>
    <t xml:space="preserve">  大中型水库移民后期扶持专项支出</t>
  </si>
  <si>
    <t xml:space="preserve">  农村人畜饮水</t>
  </si>
  <si>
    <t xml:space="preserve">  其他水利支出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</si>
  <si>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</si>
  <si>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</si>
  <si>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</si>
  <si>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</si>
  <si>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</si>
  <si>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</si>
  <si>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</si>
  <si>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</si>
  <si>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</si>
  <si>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</si>
  <si>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</si>
  <si>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</si>
  <si>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</si>
  <si>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</si>
  <si>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</si>
  <si>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</si>
  <si>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</si>
  <si>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</si>
  <si>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t>
  </si>
  <si>
    <t>2019年部门决算一般公共预算基本支出明细表（按经济分类科目分）</t>
  </si>
  <si>
    <t>经济科目编码</t>
  </si>
  <si>
    <t>经济科目名称</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</si>
  <si>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</si>
  <si>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</si>
  <si>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</si>
  <si>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</si>
  <si>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</si>
  <si>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</si>
  <si>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</si>
  <si>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</si>
  <si>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</si>
  <si>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</si>
  <si>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</si>
  <si>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</si>
  <si>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</si>
  <si>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</si>
  <si>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</si>
  <si>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</si>
  <si>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</si>
  <si>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城镇职工基本医疗保险缴费</t>
  </si>
  <si>
    <t>公务员医疗补助缴费</t>
  </si>
  <si>
    <t>30112</t>
  </si>
  <si>
    <t xml:space="preserve">  其他社会保障缴费</t>
  </si>
  <si>
    <t>30113</t>
  </si>
  <si>
    <t xml:space="preserve">  住房公积金</t>
  </si>
  <si>
    <t>30114</t>
  </si>
  <si>
    <t xml:space="preserve">  医疗费</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</si>
  <si>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</si>
  <si>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</si>
  <si>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</si>
  <si>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</si>
  <si>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</si>
  <si>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</si>
  <si>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</si>
  <si>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</si>
  <si>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</si>
  <si>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</si>
  <si>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</si>
  <si>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</si>
  <si>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</si>
  <si>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</si>
  <si>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取暖费</t>
  </si>
  <si>
    <t>30211</t>
  </si>
  <si>
    <t xml:space="preserve">  差旅费</t>
  </si>
  <si>
    <t>30213</t>
  </si>
  <si>
    <t xml:space="preserve">  维修（护）费</t>
  </si>
  <si>
    <t>30217</t>
  </si>
  <si>
    <t xml:space="preserve">  公务接待费</t>
  </si>
  <si>
    <t>委托业务费</t>
  </si>
  <si>
    <t>30228</t>
  </si>
  <si>
    <t xml:space="preserve">  工会经费</t>
  </si>
  <si>
    <t>公务用车运行维护费</t>
  </si>
  <si>
    <t>30239</t>
  </si>
  <si>
    <t xml:space="preserve">  其他交通费用</t>
  </si>
  <si>
    <t>30299</t>
  </si>
  <si>
    <t xml:space="preserve">  其他商品和服务支出</t>
  </si>
  <si>
    <t>303</t>
  </si>
  <si>
    <t>对个人和家庭的补助</t>
  </si>
  <si>
    <t>30304</t>
  </si>
  <si>
    <t xml:space="preserve">  抚恤金</t>
  </si>
  <si>
    <t>30305</t>
  </si>
  <si>
    <t xml:space="preserve">  生活补助</t>
  </si>
  <si>
    <t>30399</t>
  </si>
  <si>
    <t xml:space="preserve">  其他对个人和家庭的补助支出</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</si>
  <si>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</si>
  <si>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</si>
  <si>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</si>
  <si>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</si>
  <si>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</si>
  <si>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</si>
  <si>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</si>
  <si>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</si>
  <si>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</si>
  <si>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</si>
  <si>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</si>
  <si>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</si>
  <si>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</si>
  <si>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</si>
  <si>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</si>
  <si>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公务接待费</t>
  </si>
  <si>
    <t>公务用车购置及运行维护费</t>
  </si>
  <si>
    <t>公务用车购置费</t>
  </si>
  <si>
    <t>预算数</t>
  </si>
  <si>
    <t>2019年部门决算单位构成表</t>
  </si>
  <si>
    <t>部门</t>
  </si>
  <si>
    <t>榆阳区水务局（本级）</t>
  </si>
  <si>
    <t>榆阳区商品粮副食品基地建设项目办公室</t>
  </si>
  <si>
    <t>榆阳区国家水土保持重点建设工程领导小组办公室</t>
  </si>
  <si>
    <t>榆阳区农村供水管理办公室</t>
  </si>
  <si>
    <t>榆阳区水利治安办公室</t>
  </si>
  <si>
    <t>榆阳区水利水保工作队</t>
  </si>
  <si>
    <t>榆阳区水库移民管理办公室</t>
  </si>
  <si>
    <t>榆阳区水政水资源管理办公室</t>
  </si>
  <si>
    <t>榆阳区水土保持检查监督站</t>
  </si>
  <si>
    <t>榆阳区鱼种场</t>
  </si>
  <si>
    <t>榆阳区水产工作站</t>
  </si>
  <si>
    <t>榆阳区河口水库管理处</t>
  </si>
  <si>
    <t>榆阳区李家梁水库管理处</t>
  </si>
  <si>
    <t>榆阳区榆东渠管理处</t>
  </si>
  <si>
    <t>榆阳区石峁水库管理处</t>
  </si>
  <si>
    <t>榆阳区红石峡水库管理处</t>
  </si>
  <si>
    <t>榆阳区尤家峁水库管理处</t>
  </si>
  <si>
    <t>榆阳区南郊抽水站</t>
  </si>
  <si>
    <t>榆阳区三岔湾渠管理处</t>
  </si>
  <si>
    <t>榆阳区榆高渠管理处</t>
  </si>
  <si>
    <t>（2019年度）</t>
  </si>
  <si>
    <t>项目名称</t>
  </si>
  <si>
    <t>2019年农田基建工程</t>
  </si>
  <si>
    <t>主管部门</t>
  </si>
  <si>
    <t>榆阳区水利局</t>
  </si>
  <si>
    <t>实施单位</t>
  </si>
  <si>
    <t>榆阳区水保事务中心</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</si>
  <si>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</si>
  <si>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</si>
  <si>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</si>
  <si>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</si>
  <si>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</si>
  <si>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</si>
  <si>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</si>
  <si>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</si>
  <si>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</si>
  <si>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</si>
  <si>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</si>
  <si>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水土流失面积13.3公顷；标识导视系统1套</t>
  </si>
  <si>
    <t>年
度
绩
效
指
标</t>
  </si>
  <si>
    <t>一级指标</t>
  </si>
  <si>
    <t>二级指标</t>
  </si>
  <si>
    <t>三级指标</t>
  </si>
  <si>
    <t>年度指标值</t>
  </si>
  <si>
    <t>全年完成值</t>
  </si>
  <si>
    <t>未完成原因和改进措施</t>
  </si>
  <si>
    <t>产出指标</t>
  </si>
  <si>
    <t>数量指标</t>
  </si>
  <si>
    <t xml:space="preserve"> 指标1：治理水土流失面积</t>
  </si>
  <si>
    <t>水土流失面积13.3公顷</t>
  </si>
  <si>
    <t xml:space="preserve"> 指标2：水土保持标识导视系统</t>
  </si>
  <si>
    <t>标识导视系统1套</t>
  </si>
  <si>
    <t>质量指标</t>
  </si>
  <si>
    <t xml:space="preserve"> 指标1：梯田排宽，标识材料及工艺</t>
  </si>
  <si>
    <t>梯田排宽不小于15米</t>
  </si>
  <si>
    <t>梯田排宽不小于16米</t>
  </si>
  <si>
    <t xml:space="preserve"> 指标2：标识碑质量及工艺符合设计标准</t>
  </si>
  <si>
    <t>合格</t>
  </si>
  <si>
    <t>时效指标</t>
  </si>
  <si>
    <t xml:space="preserve"> 指标1：完成时间</t>
  </si>
  <si>
    <t>2019年底</t>
  </si>
  <si>
    <t>成本指标</t>
  </si>
  <si>
    <t xml:space="preserve"> 指标1：预算值</t>
  </si>
  <si>
    <t>50万元</t>
  </si>
  <si>
    <t>效益指标</t>
  </si>
  <si>
    <t>经济效益
指标</t>
  </si>
  <si>
    <t xml:space="preserve"> 指标1：粮食产量增值</t>
  </si>
  <si>
    <t>14万元</t>
  </si>
  <si>
    <t>社会效益
指标</t>
  </si>
  <si>
    <t xml:space="preserve"> 指标1：改善生态环境</t>
  </si>
  <si>
    <t>200亩</t>
  </si>
  <si>
    <t>生态效益
指标</t>
  </si>
  <si>
    <t xml:space="preserve"> 指标1：减少入黄泥沙</t>
  </si>
  <si>
    <t>7600方</t>
  </si>
  <si>
    <t>满意度
指标</t>
  </si>
  <si>
    <t>服务对象
满意度指标</t>
  </si>
  <si>
    <t xml:space="preserve"> 指标1：受益群众满意度</t>
  </si>
  <si>
    <t>说明</t>
  </si>
  <si>
    <t>请在此处简要说明各级审计和财政监督检查中发现的问题及所涉金额，如没有请填写无。</t>
  </si>
  <si>
    <t>大坝鉴定</t>
  </si>
  <si>
    <t>榆林市榆阳区水利局</t>
  </si>
  <si>
    <t>榆阳区水务有限公司</t>
  </si>
  <si>
    <t>完成水库大坝安全鉴定与维护</t>
  </si>
  <si>
    <t>水库大坝安全鉴定与维护</t>
  </si>
  <si>
    <t>4座</t>
  </si>
  <si>
    <t>完成率</t>
  </si>
  <si>
    <t>完成时间</t>
  </si>
  <si>
    <t>2019年末</t>
  </si>
  <si>
    <t>资金投入</t>
  </si>
  <si>
    <t xml:space="preserve"> 经济目标</t>
  </si>
  <si>
    <t>巩固坝体运行安全，使之正常发挥供水、蓄水、引水、灌溉等水库应有功能。</t>
  </si>
  <si>
    <t xml:space="preserve"> 社会目标</t>
  </si>
  <si>
    <t>为榆林城区生活、工业用水提供保障，保护下游及周边居民的生活、生产需求。</t>
  </si>
  <si>
    <t xml:space="preserve"> 生态目标</t>
  </si>
  <si>
    <t>保护当地区域水环境，调节气候，涵养水源等。</t>
  </si>
  <si>
    <t xml:space="preserve"> 受益区群众满意度</t>
  </si>
  <si>
    <t>水源地保护工程</t>
  </si>
  <si>
    <t>榆阳区红石峡水库管理处、榆阳区尤家峁水库</t>
  </si>
  <si>
    <t>对水源地周边道路进行硬化美化及水库防护网进行更换维修</t>
  </si>
  <si>
    <t>指标1:界桩埋设</t>
  </si>
  <si>
    <t>5km</t>
  </si>
  <si>
    <t>指标2：路灯安装</t>
  </si>
  <si>
    <t>30个</t>
  </si>
  <si>
    <t>指标3：围网维修</t>
  </si>
  <si>
    <t>2km</t>
  </si>
  <si>
    <t>指标4：标志牌</t>
  </si>
  <si>
    <t>40个</t>
  </si>
  <si>
    <t>指标1：工程质量</t>
  </si>
  <si>
    <t>指标1:完成时间</t>
  </si>
  <si>
    <t>指标1：资金投入</t>
  </si>
  <si>
    <t>指标1：进化水源、有效避免水源地污染等导致的一系列损失</t>
  </si>
  <si>
    <t>指标1：保证榆林城区供水稳定</t>
  </si>
  <si>
    <t>指标1：保持水源地良好的生态环境，保证榆林城区生活用水安全</t>
  </si>
  <si>
    <t>指标1：受益群众满意度</t>
  </si>
  <si>
    <t>防汛应急经费</t>
  </si>
  <si>
    <t>榆林市榆阳区淤地坝项目中心</t>
  </si>
  <si>
    <t>加固维修淤地坝治理水土流失，增加粮食产量，改善生态环境，保障淤地坝安全运行。</t>
  </si>
  <si>
    <t>已完成对50座淤地坝进行维修加固</t>
  </si>
  <si>
    <r>
      <t>治理水土流失面积(km</t>
    </r>
    <r>
      <rPr>
        <vertAlign val="superscript"/>
        <sz val="12"/>
        <rFont val="宋体"/>
        <family val="0"/>
      </rPr>
      <t>2</t>
    </r>
    <r>
      <rPr>
        <sz val="12"/>
        <rFont val="宋体"/>
        <family val="0"/>
      </rPr>
      <t>)</t>
    </r>
  </si>
  <si>
    <t>维修加固座数</t>
  </si>
  <si>
    <t>工程验收合格率</t>
  </si>
  <si>
    <t>工程验收率</t>
  </si>
  <si>
    <t>2019年6月底完成率</t>
  </si>
  <si>
    <t>2019年12月底完成率</t>
  </si>
  <si>
    <t>完成投资数</t>
  </si>
  <si>
    <t>100万元</t>
  </si>
  <si>
    <t>受益人口数量（万）</t>
  </si>
  <si>
    <t>拦蓄泥沙量（万吨）</t>
  </si>
  <si>
    <t>保护下游人口</t>
  </si>
  <si>
    <r>
      <t>保护淤地面积（hm</t>
    </r>
    <r>
      <rPr>
        <vertAlign val="superscript"/>
        <sz val="12"/>
        <rFont val="宋体"/>
        <family val="0"/>
      </rPr>
      <t>2</t>
    </r>
    <r>
      <rPr>
        <sz val="12"/>
        <rFont val="宋体"/>
        <family val="0"/>
      </rPr>
      <t>）</t>
    </r>
  </si>
  <si>
    <t>拦蓄洪水量（万立米）</t>
  </si>
  <si>
    <t>可持续影响
指标</t>
  </si>
  <si>
    <t>工程使用年限</t>
  </si>
  <si>
    <t>受益区群众满意率</t>
  </si>
  <si>
    <t>榆阳区“一河（湖）一策”方案编制</t>
  </si>
  <si>
    <t>完成8条河流“一河一策”编制；完成6座中型水库“一湖一策”编制；完善无定河、榆溪河“一河一策”内容</t>
  </si>
  <si>
    <t xml:space="preserve"> 指标1：完成数量</t>
  </si>
  <si>
    <t>完成8条河流“一河一策”编制；完成6座中型水库“一湖一策”编制；完善无定河、榆溪河“一河一策”</t>
  </si>
  <si>
    <t xml:space="preserve"> 指标1：完成率</t>
  </si>
  <si>
    <t xml:space="preserve"> 指标2：完成效果</t>
  </si>
  <si>
    <t>达到水利部、省水利厅编制大纲要求</t>
  </si>
  <si>
    <t>2019年12月</t>
  </si>
  <si>
    <t xml:space="preserve"> 指标1：资金投入</t>
  </si>
  <si>
    <t xml:space="preserve"> 指标1：具体社会任务</t>
  </si>
  <si>
    <t>针对河流实际，落实水资源保护、水域岸线管理保护、水污染防治、水环境治理、水生态修复和执法监管六大任务，因地制宜提出治理保护措施，从根本上保护好水环境。</t>
  </si>
  <si>
    <t>针对河流实际，已落实水资源保护、水域岸线管理保护、水污染防治、水环境治理、水生态修复和执法监管六大任务，因地制宜提出治理保护措施，从根本上保护好水环境。</t>
  </si>
  <si>
    <t xml:space="preserve"> 指标1：生态目标</t>
  </si>
  <si>
    <t>促进经济社会与生态环境协调发展的目标</t>
  </si>
  <si>
    <t>促进了经济社会与生态环境协调发展的目标</t>
  </si>
  <si>
    <t xml:space="preserve"> 指标1： 各级河长满意度</t>
  </si>
  <si>
    <t>榆阳区7个灌区承担供水任务输供水线路抢险项目</t>
  </si>
  <si>
    <t>三岔湾、榆高渠等7个灌区管理单位</t>
  </si>
  <si>
    <t>完成榆阳区7个灌区输供水线路任务</t>
  </si>
  <si>
    <t xml:space="preserve"> 指标1：改善灌溉面积</t>
  </si>
  <si>
    <t>2000亩</t>
  </si>
  <si>
    <t xml:space="preserve"> 指标2：维修输供水线</t>
  </si>
  <si>
    <t>维修输供水线路7处</t>
  </si>
  <si>
    <t xml:space="preserve"> 指标1：工程验收合格率</t>
  </si>
  <si>
    <t xml:space="preserve"> 指标2：工程验收合格率</t>
  </si>
  <si>
    <t xml:space="preserve"> 指标1：2020年6月底完成率</t>
  </si>
  <si>
    <t xml:space="preserve"> 指标2：2020年12月底完成率</t>
  </si>
  <si>
    <t xml:space="preserve"> 指标1：受益人口数量</t>
  </si>
  <si>
    <t>1000人</t>
  </si>
  <si>
    <t xml:space="preserve"> 指标2：节水效益</t>
  </si>
  <si>
    <t>20%/吨</t>
  </si>
  <si>
    <t xml:space="preserve"> 指标1：保护生态环境</t>
  </si>
  <si>
    <t>≥98%</t>
  </si>
  <si>
    <t xml:space="preserve"> 指标1：年节水用水</t>
  </si>
  <si>
    <t>0.12万m³</t>
  </si>
  <si>
    <t xml:space="preserve"> 指标1：工程受益年限</t>
  </si>
  <si>
    <t>30年</t>
  </si>
  <si>
    <t xml:space="preserve"> 指标1：受益区群众满意度</t>
  </si>
  <si>
    <t>榆阳区7个灌区年度维修养护经费项目</t>
  </si>
  <si>
    <t>完成榆阳区7个灌区年度维修养护经费任务</t>
  </si>
  <si>
    <t xml:space="preserve"> 指标2：维修养护灌区</t>
  </si>
  <si>
    <t>维修灌区7处</t>
  </si>
  <si>
    <t>0.10万m³</t>
  </si>
  <si>
    <t>小型水利项目</t>
  </si>
  <si>
    <t>完成榆阳区2019年度小型水利项目任务</t>
  </si>
  <si>
    <t>5000亩</t>
  </si>
  <si>
    <t>2000人</t>
  </si>
  <si>
    <t>0.50万m³</t>
  </si>
  <si>
    <t>填报单位：榆阳区水利局</t>
  </si>
  <si>
    <t>自评得分：100</t>
  </si>
  <si>
    <t>（一）简要概述部门职能与职责</t>
  </si>
  <si>
    <t>（一）负责保障水资源的合理开发利用。贯彻落实国家有关水利工作的方针政策、法律法规，拟订水利发展规划和政策，起草审核水利、水保、水产方面的规范性文件，组织编制重要河流湖泊的流域综合规划、防洪规划等重大水利规划。按规划制订水利工程建设有关制度并组织实施；提出水利固定资产投资规模、方向和财政性资金安排的意见，按规定权限审批、核准规划内和年度计划规模内固定资产投资项目，提出中省市区水利建设投资安排建议并组织实施。
（二）负责生活、生产经营和生态环境用水的统筹兼顾和保障。组织实施最严格水资源管理制度，实施水资源的统一监督管理，拟订全区中长期用水供求规划、水量分配方案并监督实施，组织开展水资源调查评价工作，负责主要流域、区域以及重点调水工程的水资源调度，组织实施取水许可、水资源论证制度和防洪论证制度，指导开展水资源有偿使用工作。协调管理指导全区水利行业供水和乡镇供水工作。
（三）负责节约用水工作。拟定全区节约用水规划，制订有关标准、实施方法，指导和推动节水型社会建设工作。
（四）指导全区水利设施、水域及岸线的管理与保护。管理监督全区重要河流、湖泊、水库、滩涂的治理和开发；指导水利工程的建设和运行管理，组织实施具有控制性重要水利工程的建设与运行管理；承担水利水电工程移民管理工作。
（五）负责防治水土流失。拟定全区水土保持规划并监督实施；负责全区水土流失综合治理，预防监督和监测预报工作；负责开发建设项目水土保持方案审批及竣工验收工作和水土保持补偿费征收工作；负责水土保持建设项目的实施管理。
（六）负责农村水利工作。负责全区农村饮水安全、节水灌溉、中小河流治理等工程建设与管理，指导全区农村水利社会化服务体系建设，负责乡镇供水水源工作，按规定指导农村水能资源开发、水电电气化工作。
（七）负责重大涉水违法事件的查处。协调处理乡镇、流域及部门之间的水事纠纷，管理全区水政监察和水行政执法；指导水利行业安全生产工作，组织指导水库、水电站大坝的安全监管，指导水利建设市场的监督管理；按规定权限负责中省市投资水利项目质量监督管理工作。
（八）负责全区渔业管理工作。组织编制全区渔业发展战略、政策、规划、计划并指导实施；负责水产品养殖环节质量监督工作；负责全区水产种苗生产管理工作；负责全区捕捞许可与特殊捕捞管理工作；负责全区水生野生动物及其产品的出售、收购、利用、经营、驯养繁殖、运输、出口活动的审核、批准；负责渔业养殖生产许可工作。
    （九）开展水利科技工作。组织开展水利行业质量监督工作，负责全区水利行业的技术标准、规程规范的监督实施，承担水利统计工作，指导全区水利队伍建设。
    （十）负责落实综合防灾减灾相关要求，组织编制洪水干旱灾害防治规划和防护标准并指导实施；负责水情旱情监测预警工作；负责水库、淤地坝、河道及重要水工建筑物的日常监管工作，负责承担防御洪水应急抢险的技术支撑工作。
    （十一）负责对职责范围内有关行业、领域的安全生产工作实施监督管理</t>
  </si>
  <si>
    <t>（二）简要概述部门支出情况，按活动内容分类</t>
  </si>
  <si>
    <t>1.农田基建项目  50万元  2.水库大坝安全鉴定  160万元  3.水源地保护  50万元   4.防汛应急工程  100万元  5.“一河（湖）一策”方案编制  100万元   6.榆阳区7个灌区承担供水任务输供水线路抢险项目  150万元  7.榆阳区7个灌区年度维修养护经费项目  150万元  8.榆阳区水利小水项目  870万元</t>
  </si>
  <si>
    <t>（三）简要概述当年区委区政府下达的重点工作</t>
  </si>
  <si>
    <t>1.开光川安崖办事处治理工程    2.2020年京津风沙源及追加项目  3.李家梁水库大坝除险加固  4.无定河防洪治理工程   5.尤家峁水库主坝防渗工程   6.河湖水环境整治清理工程  7.古塔镇黄家圪崂沙皮滩、赵庄工程河堤整治工程   8.排洪渠建议项目   9.香水水库至兖州煤业榆林甲醇厂供水及防汛道路项目</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</si>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</sst>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_ "/>
    <numFmt numFmtId="181" formatCode="#,##0.0000"/>
  </numFmts>
  <fonts count="58">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sz val="12"/>
      <name val="仿宋_GB2312"/>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0"/>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vertAlign val="superscript"/>
      <sz val="12"/>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style="thin"/>
    </border>
    <border>
      <left/>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1" fillId="0" borderId="0">
      <alignment/>
      <protection/>
    </xf>
    <xf numFmtId="0" fontId="37" fillId="2" borderId="0" applyNumberFormat="0" applyBorder="0" applyAlignment="0" applyProtection="0"/>
    <xf numFmtId="0" fontId="38" fillId="3" borderId="1" applyNumberFormat="0" applyAlignment="0" applyProtection="0"/>
    <xf numFmtId="177" fontId="19" fillId="0" borderId="0" applyFont="0" applyFill="0" applyBorder="0" applyAlignment="0" applyProtection="0"/>
    <xf numFmtId="176" fontId="19"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8" fontId="19"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 fillId="0" borderId="0">
      <alignment/>
      <protection/>
    </xf>
  </cellStyleXfs>
  <cellXfs count="241">
    <xf numFmtId="0" fontId="0" fillId="0" borderId="0" xfId="0" applyAlignment="1">
      <alignment/>
    </xf>
    <xf numFmtId="0" fontId="1" fillId="0" borderId="0" xfId="64" applyAlignment="1">
      <alignment vertical="center"/>
      <protection/>
    </xf>
    <xf numFmtId="0" fontId="1" fillId="0" borderId="0" xfId="64" applyAlignment="1">
      <alignment vertical="center" wrapText="1"/>
      <protection/>
    </xf>
    <xf numFmtId="0" fontId="2" fillId="0" borderId="0" xfId="64" applyFont="1" applyAlignment="1">
      <alignment vertical="center" wrapText="1"/>
      <protection/>
    </xf>
    <xf numFmtId="0" fontId="2" fillId="0" borderId="0" xfId="64" applyFont="1" applyAlignment="1">
      <alignment horizontal="center" vertical="center" wrapText="1"/>
      <protection/>
    </xf>
    <xf numFmtId="0" fontId="57" fillId="0" borderId="0" xfId="64" applyFont="1" applyAlignment="1">
      <alignment vertical="center"/>
      <protection/>
    </xf>
    <xf numFmtId="0" fontId="3" fillId="0" borderId="0" xfId="64" applyFont="1" applyAlignment="1">
      <alignment vertical="center"/>
      <protection/>
    </xf>
    <xf numFmtId="0" fontId="4" fillId="0" borderId="0" xfId="64" applyFont="1" applyAlignment="1">
      <alignment horizontal="center" vertical="center" wrapText="1"/>
      <protection/>
    </xf>
    <xf numFmtId="0" fontId="1" fillId="0" borderId="0" xfId="64" applyFont="1" applyAlignment="1">
      <alignment horizontal="center" vertical="center" wrapText="1"/>
      <protection/>
    </xf>
    <xf numFmtId="0" fontId="2" fillId="0" borderId="0" xfId="64" applyNumberFormat="1" applyFont="1" applyFill="1" applyBorder="1" applyAlignment="1">
      <alignment horizontal="left" vertical="center" wrapText="1"/>
      <protection/>
    </xf>
    <xf numFmtId="0" fontId="2" fillId="0" borderId="9" xfId="64" applyNumberFormat="1" applyFont="1" applyFill="1" applyBorder="1" applyAlignment="1">
      <alignment horizontal="left" vertical="center" wrapText="1"/>
      <protection/>
    </xf>
    <xf numFmtId="0" fontId="2" fillId="0" borderId="9" xfId="64" applyNumberFormat="1" applyFont="1" applyFill="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9" xfId="64" applyFont="1" applyBorder="1" applyAlignment="1">
      <alignment vertical="center" wrapText="1"/>
      <protection/>
    </xf>
    <xf numFmtId="0" fontId="5" fillId="0" borderId="10" xfId="64" applyFont="1" applyBorder="1" applyAlignment="1">
      <alignment horizontal="left" vertical="center" wrapText="1"/>
      <protection/>
    </xf>
    <xf numFmtId="0" fontId="5" fillId="0" borderId="11"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1" fillId="0" borderId="0" xfId="64" applyFill="1" applyBorder="1" applyAlignment="1">
      <alignment vertical="center"/>
      <protection/>
    </xf>
    <xf numFmtId="0" fontId="1" fillId="0" borderId="0" xfId="64" applyFill="1" applyBorder="1" applyAlignment="1">
      <alignment vertical="center" wrapText="1"/>
      <protection/>
    </xf>
    <xf numFmtId="0" fontId="5" fillId="0" borderId="0" xfId="64" applyFont="1" applyFill="1" applyBorder="1" applyAlignment="1">
      <alignment vertical="center" wrapText="1"/>
      <protection/>
    </xf>
    <xf numFmtId="0" fontId="57" fillId="0" borderId="0" xfId="64" applyFont="1" applyFill="1" applyBorder="1" applyAlignment="1">
      <alignment vertical="center"/>
      <protection/>
    </xf>
    <xf numFmtId="0" fontId="3" fillId="0" borderId="0" xfId="64" applyFont="1" applyFill="1" applyBorder="1" applyAlignment="1">
      <alignment vertical="center"/>
      <protection/>
    </xf>
    <xf numFmtId="0" fontId="4" fillId="0" borderId="0" xfId="64" applyFont="1" applyFill="1" applyBorder="1" applyAlignment="1">
      <alignment horizontal="center" vertical="center" wrapText="1"/>
      <protection/>
    </xf>
    <xf numFmtId="0" fontId="1" fillId="0" borderId="0" xfId="64" applyFont="1" applyFill="1" applyBorder="1" applyAlignment="1">
      <alignment horizontal="center" vertical="center" wrapText="1"/>
      <protection/>
    </xf>
    <xf numFmtId="0" fontId="1" fillId="0" borderId="9" xfId="64" applyFont="1" applyFill="1" applyBorder="1" applyAlignment="1">
      <alignment horizontal="center" vertical="center" wrapText="1"/>
      <protection/>
    </xf>
    <xf numFmtId="0" fontId="1" fillId="0" borderId="13" xfId="64" applyFont="1" applyFill="1" applyBorder="1" applyAlignment="1">
      <alignment horizontal="center" vertical="center" wrapText="1"/>
      <protection/>
    </xf>
    <xf numFmtId="0" fontId="1" fillId="0" borderId="14" xfId="64" applyFont="1" applyFill="1" applyBorder="1" applyAlignment="1">
      <alignment horizontal="center" vertical="center" wrapText="1"/>
      <protection/>
    </xf>
    <xf numFmtId="0" fontId="1" fillId="0" borderId="15" xfId="64" applyFont="1" applyFill="1" applyBorder="1" applyAlignment="1">
      <alignment horizontal="center" vertical="center" wrapText="1"/>
      <protection/>
    </xf>
    <xf numFmtId="0" fontId="1" fillId="0" borderId="16" xfId="64" applyFont="1" applyFill="1" applyBorder="1" applyAlignment="1">
      <alignment horizontal="center" vertical="center" wrapText="1"/>
      <protection/>
    </xf>
    <xf numFmtId="0" fontId="1" fillId="0" borderId="17" xfId="64" applyFont="1" applyFill="1" applyBorder="1" applyAlignment="1">
      <alignment horizontal="center" vertical="center" wrapText="1"/>
      <protection/>
    </xf>
    <xf numFmtId="0" fontId="1" fillId="0" borderId="9" xfId="64" applyFont="1" applyFill="1" applyBorder="1" applyAlignment="1">
      <alignment horizontal="center" vertical="center" wrapText="1"/>
      <protection/>
    </xf>
    <xf numFmtId="0" fontId="1" fillId="0" borderId="18" xfId="64" applyFont="1" applyFill="1" applyBorder="1" applyAlignment="1">
      <alignment horizontal="center" vertical="center" wrapText="1"/>
      <protection/>
    </xf>
    <xf numFmtId="0" fontId="1" fillId="0" borderId="19" xfId="64" applyFont="1" applyFill="1" applyBorder="1" applyAlignment="1">
      <alignment horizontal="center" vertical="center" wrapText="1"/>
      <protection/>
    </xf>
    <xf numFmtId="0" fontId="1" fillId="0" borderId="20" xfId="64" applyFont="1" applyFill="1" applyBorder="1" applyAlignment="1">
      <alignment horizontal="center" vertical="center" wrapText="1"/>
      <protection/>
    </xf>
    <xf numFmtId="0" fontId="1" fillId="0" borderId="21" xfId="64" applyFont="1" applyFill="1" applyBorder="1" applyAlignment="1">
      <alignment horizontal="center" vertical="center" wrapText="1"/>
      <protection/>
    </xf>
    <xf numFmtId="9" fontId="1" fillId="0" borderId="9" xfId="64" applyNumberFormat="1" applyFont="1" applyFill="1" applyBorder="1" applyAlignment="1">
      <alignment horizontal="center" vertical="center" wrapText="1"/>
      <protection/>
    </xf>
    <xf numFmtId="0" fontId="1" fillId="0" borderId="22" xfId="64" applyFont="1" applyFill="1" applyBorder="1" applyAlignment="1">
      <alignment horizontal="center" vertical="center" wrapText="1"/>
      <protection/>
    </xf>
    <xf numFmtId="9" fontId="1" fillId="0" borderId="9" xfId="64" applyNumberFormat="1" applyFont="1" applyFill="1" applyBorder="1" applyAlignment="1">
      <alignment horizontal="center" vertical="center" wrapText="1"/>
      <protection/>
    </xf>
    <xf numFmtId="0" fontId="5" fillId="0" borderId="0" xfId="64" applyNumberFormat="1" applyFont="1" applyFill="1" applyBorder="1" applyAlignment="1">
      <alignment vertical="center" wrapText="1"/>
      <protection/>
    </xf>
    <xf numFmtId="0" fontId="1" fillId="0" borderId="0" xfId="64" applyFont="1" applyFill="1" applyBorder="1" applyAlignment="1">
      <alignment vertical="center"/>
      <protection/>
    </xf>
    <xf numFmtId="0" fontId="1" fillId="0" borderId="0" xfId="64" applyFont="1" applyFill="1" applyBorder="1" applyAlignment="1">
      <alignment vertical="center" wrapText="1"/>
      <protection/>
    </xf>
    <xf numFmtId="0" fontId="1" fillId="0" borderId="9" xfId="64" applyFont="1" applyFill="1" applyBorder="1" applyAlignment="1">
      <alignment horizontal="center" vertical="center" wrapText="1"/>
      <protection/>
    </xf>
    <xf numFmtId="0" fontId="1" fillId="0" borderId="18" xfId="64" applyFont="1" applyFill="1" applyBorder="1" applyAlignment="1">
      <alignment horizontal="center" vertical="center" wrapText="1"/>
      <protection/>
    </xf>
    <xf numFmtId="0" fontId="1" fillId="0" borderId="21" xfId="64" applyFont="1" applyFill="1" applyBorder="1" applyAlignment="1">
      <alignment horizontal="center" vertical="center" wrapText="1"/>
      <protection/>
    </xf>
    <xf numFmtId="57" fontId="1" fillId="0" borderId="9" xfId="64" applyNumberFormat="1" applyFont="1" applyFill="1" applyBorder="1" applyAlignment="1">
      <alignment horizontal="center" vertical="center" wrapText="1"/>
      <protection/>
    </xf>
    <xf numFmtId="49" fontId="1" fillId="0" borderId="9" xfId="64" applyNumberFormat="1" applyFont="1" applyFill="1" applyBorder="1" applyAlignment="1">
      <alignment horizontal="center" vertical="center" wrapText="1"/>
      <protection/>
    </xf>
    <xf numFmtId="0" fontId="1" fillId="0" borderId="9" xfId="16" applyFont="1" applyBorder="1" applyAlignment="1">
      <alignment horizontal="center" vertical="center" wrapText="1"/>
      <protection/>
    </xf>
    <xf numFmtId="9" fontId="1" fillId="0" borderId="9" xfId="16" applyNumberFormat="1" applyFont="1" applyBorder="1" applyAlignment="1">
      <alignment horizontal="center" vertical="center" wrapText="1"/>
      <protection/>
    </xf>
    <xf numFmtId="0" fontId="1" fillId="0" borderId="15" xfId="16" applyFont="1" applyBorder="1" applyAlignment="1">
      <alignment horizontal="center" vertical="center" wrapText="1"/>
      <protection/>
    </xf>
    <xf numFmtId="0" fontId="1" fillId="0" borderId="18" xfId="16" applyFont="1" applyBorder="1" applyAlignment="1">
      <alignment horizontal="center" vertical="center" wrapText="1"/>
      <protection/>
    </xf>
    <xf numFmtId="0" fontId="0" fillId="0" borderId="0" xfId="64" applyFont="1" applyFill="1" applyBorder="1" applyAlignment="1">
      <alignment horizontal="center" vertical="center" wrapText="1"/>
      <protection/>
    </xf>
    <xf numFmtId="0" fontId="0" fillId="0" borderId="0" xfId="16" applyFont="1" applyBorder="1" applyAlignment="1">
      <alignment horizontal="center" vertical="center" wrapText="1"/>
      <protection/>
    </xf>
    <xf numFmtId="9" fontId="0" fillId="0" borderId="0" xfId="16" applyNumberFormat="1" applyFont="1" applyBorder="1" applyAlignment="1">
      <alignment horizontal="center" vertical="center" wrapText="1"/>
      <protection/>
    </xf>
    <xf numFmtId="9" fontId="0" fillId="0" borderId="0" xfId="64" applyNumberFormat="1" applyFont="1" applyFill="1" applyBorder="1" applyAlignment="1">
      <alignment horizontal="center" vertical="center" wrapText="1"/>
      <protection/>
    </xf>
    <xf numFmtId="0" fontId="1" fillId="0" borderId="9" xfId="64" applyFont="1" applyFill="1" applyBorder="1" applyAlignment="1">
      <alignment horizontal="left" vertical="center" wrapText="1"/>
      <protection/>
    </xf>
    <xf numFmtId="0" fontId="1" fillId="0" borderId="13" xfId="64" applyFont="1" applyFill="1" applyBorder="1" applyAlignment="1">
      <alignment horizontal="left" vertical="center" wrapText="1"/>
      <protection/>
    </xf>
    <xf numFmtId="0" fontId="1" fillId="0" borderId="14" xfId="64" applyFont="1" applyFill="1" applyBorder="1" applyAlignment="1">
      <alignment horizontal="left" vertical="center" wrapText="1"/>
      <protection/>
    </xf>
    <xf numFmtId="0" fontId="1" fillId="0" borderId="15" xfId="64" applyFont="1" applyFill="1" applyBorder="1" applyAlignment="1">
      <alignment horizontal="left" vertical="center" wrapText="1"/>
      <protection/>
    </xf>
    <xf numFmtId="0" fontId="1" fillId="0" borderId="16" xfId="64" applyFont="1" applyFill="1" applyBorder="1" applyAlignment="1">
      <alignment horizontal="left" vertical="center" wrapText="1"/>
      <protection/>
    </xf>
    <xf numFmtId="0" fontId="1" fillId="0" borderId="17" xfId="64" applyFont="1" applyFill="1" applyBorder="1" applyAlignment="1">
      <alignment horizontal="left" vertical="center" wrapText="1"/>
      <protection/>
    </xf>
    <xf numFmtId="0" fontId="1" fillId="0" borderId="9" xfId="64" applyFont="1" applyFill="1" applyBorder="1" applyAlignment="1">
      <alignment horizontal="left" vertical="center" wrapText="1"/>
      <protection/>
    </xf>
    <xf numFmtId="0" fontId="1" fillId="0" borderId="18" xfId="64" applyFont="1" applyFill="1" applyBorder="1" applyAlignment="1">
      <alignment horizontal="left" vertical="center" wrapText="1"/>
      <protection/>
    </xf>
    <xf numFmtId="0" fontId="1" fillId="0" borderId="19" xfId="64" applyFont="1" applyFill="1" applyBorder="1" applyAlignment="1">
      <alignment horizontal="left" vertical="center" wrapText="1"/>
      <protection/>
    </xf>
    <xf numFmtId="0" fontId="1" fillId="0" borderId="0" xfId="64" applyFont="1" applyFill="1" applyBorder="1" applyAlignment="1">
      <alignment horizontal="left" vertical="center" wrapText="1"/>
      <protection/>
    </xf>
    <xf numFmtId="0" fontId="1" fillId="0" borderId="20" xfId="64" applyFont="1" applyFill="1" applyBorder="1" applyAlignment="1">
      <alignment horizontal="left" vertical="center" wrapText="1"/>
      <protection/>
    </xf>
    <xf numFmtId="0" fontId="1" fillId="0" borderId="21" xfId="64" applyFont="1" applyFill="1" applyBorder="1" applyAlignment="1">
      <alignment horizontal="left" vertical="center" wrapText="1"/>
      <protection/>
    </xf>
    <xf numFmtId="9" fontId="1" fillId="0" borderId="9" xfId="64" applyNumberFormat="1" applyFont="1" applyFill="1" applyBorder="1" applyAlignment="1">
      <alignment horizontal="left" vertical="center" wrapText="1"/>
      <protection/>
    </xf>
    <xf numFmtId="0" fontId="1" fillId="0" borderId="22" xfId="64" applyFont="1" applyFill="1" applyBorder="1" applyAlignment="1">
      <alignment horizontal="left" vertical="center" wrapText="1"/>
      <protection/>
    </xf>
    <xf numFmtId="0" fontId="1" fillId="0" borderId="0" xfId="64"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5" fillId="0" borderId="0" xfId="64" applyNumberFormat="1" applyFont="1" applyFill="1" applyBorder="1" applyAlignment="1">
      <alignment horizontal="center" vertical="center" wrapText="1"/>
      <protection/>
    </xf>
    <xf numFmtId="0" fontId="1" fillId="0" borderId="0" xfId="64" applyFill="1" applyBorder="1" applyAlignment="1">
      <alignment horizontal="center"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xf>
    <xf numFmtId="0" fontId="2" fillId="0" borderId="9" xfId="0" applyFont="1" applyFill="1" applyBorder="1" applyAlignment="1">
      <alignment horizontal="center"/>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8" fillId="0" borderId="0" xfId="0" applyFont="1" applyFill="1" applyAlignment="1">
      <alignment horizontal="center" vertical="center"/>
    </xf>
    <xf numFmtId="0" fontId="9" fillId="0" borderId="23"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0"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Fill="1" applyBorder="1" applyAlignment="1">
      <alignment horizontal="left"/>
    </xf>
    <xf numFmtId="4" fontId="5"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left"/>
    </xf>
    <xf numFmtId="4" fontId="5" fillId="0" borderId="9" xfId="0" applyNumberFormat="1" applyFont="1" applyFill="1" applyBorder="1" applyAlignment="1" applyProtection="1">
      <alignment horizontal="right" vertical="center" wrapText="1"/>
      <protection/>
    </xf>
    <xf numFmtId="0" fontId="5" fillId="0" borderId="9" xfId="0" applyNumberFormat="1" applyFont="1" applyFill="1" applyBorder="1" applyAlignment="1" applyProtection="1">
      <alignment vertical="center"/>
      <protection/>
    </xf>
    <xf numFmtId="0" fontId="5" fillId="0" borderId="9" xfId="0" applyFont="1" applyFill="1" applyBorder="1" applyAlignment="1">
      <alignment horizontal="left" vertical="center"/>
    </xf>
    <xf numFmtId="0" fontId="5" fillId="0" borderId="9" xfId="0" applyFont="1" applyFill="1" applyBorder="1" applyAlignment="1">
      <alignment vertical="center"/>
    </xf>
    <xf numFmtId="0" fontId="9"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26" xfId="0" applyFont="1" applyBorder="1" applyAlignment="1">
      <alignment horizontal="left"/>
    </xf>
    <xf numFmtId="0" fontId="0" fillId="0" borderId="0" xfId="0" applyAlignment="1">
      <alignment horizontal="left"/>
    </xf>
    <xf numFmtId="180" fontId="0" fillId="0" borderId="0" xfId="0" applyNumberFormat="1" applyAlignment="1">
      <alignment/>
    </xf>
    <xf numFmtId="0" fontId="0" fillId="0" borderId="0" xfId="0" applyFill="1" applyAlignment="1">
      <alignment horizontal="left"/>
    </xf>
    <xf numFmtId="0" fontId="4" fillId="0" borderId="0" xfId="0" applyFont="1" applyAlignment="1">
      <alignment horizontal="left" vertical="center"/>
    </xf>
    <xf numFmtId="0" fontId="4" fillId="0" borderId="0" xfId="0" applyFont="1" applyAlignment="1">
      <alignment horizontal="centerContinuous" vertical="center"/>
    </xf>
    <xf numFmtId="180" fontId="4" fillId="0" borderId="0" xfId="0" applyNumberFormat="1" applyFont="1" applyAlignment="1">
      <alignment horizontal="centerContinuous" vertical="center"/>
    </xf>
    <xf numFmtId="0" fontId="0" fillId="0" borderId="0" xfId="0" applyAlignment="1">
      <alignment horizontal="right"/>
    </xf>
    <xf numFmtId="0" fontId="0" fillId="0" borderId="9" xfId="0" applyBorder="1" applyAlignment="1">
      <alignment horizontal="left" vertical="center" wrapText="1"/>
    </xf>
    <xf numFmtId="0" fontId="0" fillId="0" borderId="9" xfId="0" applyBorder="1" applyAlignment="1">
      <alignment horizontal="center" vertical="center" wrapText="1"/>
    </xf>
    <xf numFmtId="180" fontId="0" fillId="0" borderId="9" xfId="0" applyNumberFormat="1" applyBorder="1" applyAlignment="1">
      <alignment horizontal="center" vertical="center" wrapText="1"/>
    </xf>
    <xf numFmtId="0" fontId="0" fillId="0" borderId="18" xfId="0" applyBorder="1" applyAlignment="1">
      <alignment horizontal="left" vertical="center"/>
    </xf>
    <xf numFmtId="0" fontId="0" fillId="0" borderId="18" xfId="0" applyBorder="1" applyAlignment="1">
      <alignment horizontal="center" vertical="center"/>
    </xf>
    <xf numFmtId="180" fontId="0" fillId="0" borderId="18" xfId="0" applyNumberFormat="1" applyBorder="1" applyAlignment="1">
      <alignment horizontal="center" vertical="center"/>
    </xf>
    <xf numFmtId="0" fontId="0" fillId="0" borderId="24" xfId="0" applyBorder="1" applyAlignment="1">
      <alignment horizontal="left" vertical="center"/>
    </xf>
    <xf numFmtId="0" fontId="0" fillId="0" borderId="24" xfId="0" applyBorder="1" applyAlignment="1">
      <alignment horizontal="center" vertical="center"/>
    </xf>
    <xf numFmtId="0" fontId="0" fillId="0" borderId="24" xfId="0" applyBorder="1" applyAlignment="1">
      <alignment horizontal="center" vertical="center"/>
    </xf>
    <xf numFmtId="180" fontId="0" fillId="0" borderId="24" xfId="0" applyNumberFormat="1" applyBorder="1" applyAlignment="1">
      <alignment horizontal="right" vertical="center"/>
    </xf>
    <xf numFmtId="180" fontId="0" fillId="0" borderId="24" xfId="0" applyNumberFormat="1" applyBorder="1" applyAlignment="1">
      <alignment horizontal="center" vertical="center"/>
    </xf>
    <xf numFmtId="0" fontId="2" fillId="0" borderId="9" xfId="0" applyNumberFormat="1" applyFont="1" applyFill="1" applyBorder="1" applyAlignment="1" applyProtection="1">
      <alignment horizontal="left" vertical="center"/>
      <protection/>
    </xf>
    <xf numFmtId="4" fontId="2" fillId="0" borderId="9" xfId="0" applyNumberFormat="1" applyFont="1" applyFill="1" applyBorder="1" applyAlignment="1" applyProtection="1">
      <alignment horizontal="right" vertical="center" wrapText="1"/>
      <protection/>
    </xf>
    <xf numFmtId="180" fontId="0" fillId="0" borderId="9" xfId="0" applyNumberFormat="1" applyFill="1" applyBorder="1" applyAlignment="1">
      <alignment/>
    </xf>
    <xf numFmtId="180" fontId="0" fillId="0" borderId="9" xfId="0" applyNumberFormat="1" applyBorder="1" applyAlignment="1">
      <alignment/>
    </xf>
    <xf numFmtId="0" fontId="0" fillId="0" borderId="9" xfId="0" applyBorder="1" applyAlignment="1">
      <alignment horizontal="center" vertical="center" wrapText="1"/>
    </xf>
    <xf numFmtId="0" fontId="0" fillId="0" borderId="9" xfId="0" applyBorder="1" applyAlignment="1">
      <alignment horizontal="center" vertical="center"/>
    </xf>
    <xf numFmtId="180" fontId="0" fillId="0" borderId="9" xfId="0" applyNumberFormat="1" applyBorder="1" applyAlignment="1">
      <alignment horizontal="left" vertical="center"/>
    </xf>
    <xf numFmtId="180" fontId="0" fillId="0" borderId="9" xfId="0" applyNumberFormat="1" applyBorder="1" applyAlignment="1">
      <alignment horizontal="left"/>
    </xf>
    <xf numFmtId="180" fontId="0" fillId="0" borderId="9" xfId="0" applyNumberFormat="1" applyFill="1" applyBorder="1" applyAlignment="1">
      <alignment horizontal="left"/>
    </xf>
    <xf numFmtId="49" fontId="5" fillId="0" borderId="9" xfId="0" applyNumberFormat="1" applyFont="1" applyFill="1" applyBorder="1" applyAlignment="1" applyProtection="1">
      <alignment horizontal="left" vertical="center" wrapText="1"/>
      <protection/>
    </xf>
    <xf numFmtId="4" fontId="0" fillId="0" borderId="9" xfId="0" applyNumberFormat="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left" vertical="center"/>
      <protection/>
    </xf>
    <xf numFmtId="0" fontId="0" fillId="0" borderId="9" xfId="0" applyFont="1" applyBorder="1" applyAlignment="1">
      <alignment horizontal="left" vertical="center"/>
    </xf>
    <xf numFmtId="4" fontId="0" fillId="0" borderId="0" xfId="0" applyNumberFormat="1" applyAlignment="1">
      <alignment/>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0" borderId="9" xfId="0" applyNumberFormat="1" applyFill="1" applyBorder="1" applyAlignment="1">
      <alignment horizontal="lef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Border="1" applyAlignment="1">
      <alignment horizontal="lef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0" fontId="0" fillId="0" borderId="9" xfId="0" applyBorder="1" applyAlignment="1">
      <alignment horizontal="left"/>
    </xf>
    <xf numFmtId="0" fontId="0" fillId="0" borderId="9" xfId="0" applyFill="1" applyBorder="1" applyAlignment="1">
      <alignment horizontal="left"/>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24"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protection/>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10" xfId="0" applyFill="1" applyBorder="1" applyAlignment="1">
      <alignment horizontal="center"/>
    </xf>
    <xf numFmtId="0" fontId="0" fillId="0" borderId="12" xfId="0" applyFill="1" applyBorder="1" applyAlignment="1">
      <alignment horizontal="center"/>
    </xf>
    <xf numFmtId="4" fontId="0" fillId="0" borderId="9" xfId="0" applyNumberFormat="1" applyBorder="1" applyAlignment="1">
      <alignment horizontal="left" vertical="center"/>
    </xf>
    <xf numFmtId="0" fontId="0" fillId="0" borderId="0" xfId="0" applyAlignment="1">
      <alignment horizontal="centerContinuous" vertical="center"/>
    </xf>
    <xf numFmtId="0" fontId="0" fillId="0" borderId="10" xfId="0" applyBorder="1" applyAlignment="1">
      <alignment horizontal="center"/>
    </xf>
    <xf numFmtId="0" fontId="0" fillId="0" borderId="12" xfId="0" applyBorder="1" applyAlignment="1">
      <alignment/>
    </xf>
    <xf numFmtId="0" fontId="0" fillId="0" borderId="9" xfId="0" applyBorder="1" applyAlignment="1">
      <alignment horizontal="left" vertical="center"/>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18" xfId="0" applyNumberFormat="1" applyFont="1" applyBorder="1" applyAlignment="1">
      <alignment horizontal="left" vertical="center"/>
    </xf>
    <xf numFmtId="0" fontId="1" fillId="0" borderId="18"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8" xfId="0" applyNumberFormat="1" applyFont="1" applyBorder="1" applyAlignment="1">
      <alignment horizontal="center" vertical="center"/>
    </xf>
    <xf numFmtId="0" fontId="1" fillId="0" borderId="12" xfId="0" applyFont="1" applyBorder="1" applyAlignment="1">
      <alignment horizontal="lef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1">
    <cellStyle name="Normal" xfId="0"/>
    <cellStyle name="Currency [0]" xfId="15"/>
    <cellStyle name="常规_绩效申报表"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37" t="s">
        <v>1</v>
      </c>
    </row>
    <row r="3" spans="1:14" ht="93.75" customHeight="1">
      <c r="A3" s="238"/>
      <c r="N3" s="84"/>
    </row>
    <row r="4" ht="81.75" customHeight="1">
      <c r="A4" s="239" t="s">
        <v>2</v>
      </c>
    </row>
    <row r="5" ht="40.5" customHeight="1">
      <c r="A5" s="239" t="s">
        <v>3</v>
      </c>
    </row>
    <row r="6" ht="36.75" customHeight="1">
      <c r="A6" s="239" t="s">
        <v>4</v>
      </c>
    </row>
    <row r="7" ht="12.75" customHeight="1">
      <c r="A7" s="240"/>
    </row>
    <row r="8" ht="12.75" customHeight="1">
      <c r="A8" s="240"/>
    </row>
    <row r="9" ht="12.75" customHeight="1">
      <c r="A9" s="240"/>
    </row>
    <row r="10" ht="12.75" customHeight="1">
      <c r="A10" s="240"/>
    </row>
    <row r="11" ht="12.75" customHeight="1">
      <c r="A11" s="240"/>
    </row>
    <row r="12" ht="12.75" customHeight="1">
      <c r="A12" s="240"/>
    </row>
    <row r="13" ht="12.75" customHeight="1">
      <c r="A13" s="240"/>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E25" sqref="E25"/>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84" t="s">
        <v>25</v>
      </c>
    </row>
    <row r="2" spans="1:12" ht="28.5" customHeight="1">
      <c r="A2" s="85" t="s">
        <v>26</v>
      </c>
      <c r="B2" s="85"/>
      <c r="C2" s="85"/>
      <c r="D2" s="85"/>
      <c r="E2" s="85"/>
      <c r="F2" s="85"/>
      <c r="G2" s="85"/>
      <c r="H2" s="85"/>
      <c r="I2" s="85"/>
      <c r="J2" s="85"/>
      <c r="K2" s="85"/>
      <c r="L2" s="85"/>
    </row>
    <row r="3" ht="22.5" customHeight="1">
      <c r="L3" t="s">
        <v>33</v>
      </c>
    </row>
    <row r="4" spans="1:12" s="83" customFormat="1" ht="17.25" customHeight="1">
      <c r="A4" s="86" t="s">
        <v>108</v>
      </c>
      <c r="B4" s="86" t="s">
        <v>109</v>
      </c>
      <c r="C4" s="87" t="s">
        <v>240</v>
      </c>
      <c r="D4" s="88" t="s">
        <v>241</v>
      </c>
      <c r="E4" s="88"/>
      <c r="F4" s="88"/>
      <c r="G4" s="88"/>
      <c r="H4" s="88"/>
      <c r="I4" s="88"/>
      <c r="J4" s="88"/>
      <c r="K4" s="88"/>
      <c r="L4" s="88"/>
    </row>
    <row r="5" spans="1:12" s="83" customFormat="1" ht="17.25" customHeight="1">
      <c r="A5" s="86"/>
      <c r="B5" s="86"/>
      <c r="C5" s="87"/>
      <c r="D5" s="87" t="s">
        <v>242</v>
      </c>
      <c r="E5" s="88" t="s">
        <v>243</v>
      </c>
      <c r="F5" s="88"/>
      <c r="G5" s="88"/>
      <c r="H5" s="88"/>
      <c r="I5" s="88"/>
      <c r="J5" s="88"/>
      <c r="K5" s="88" t="s">
        <v>244</v>
      </c>
      <c r="L5" s="88" t="s">
        <v>245</v>
      </c>
    </row>
    <row r="6" spans="1:12" s="83" customFormat="1" ht="23.25" customHeight="1">
      <c r="A6" s="86"/>
      <c r="B6" s="86"/>
      <c r="C6" s="87"/>
      <c r="D6" s="87"/>
      <c r="E6" s="89" t="s">
        <v>246</v>
      </c>
      <c r="F6" s="89" t="s">
        <v>247</v>
      </c>
      <c r="G6" s="89" t="s">
        <v>248</v>
      </c>
      <c r="H6" s="89" t="s">
        <v>249</v>
      </c>
      <c r="I6" s="89"/>
      <c r="J6" s="89"/>
      <c r="K6" s="88"/>
      <c r="L6" s="88"/>
    </row>
    <row r="7" spans="1:12" s="83" customFormat="1" ht="26.25" customHeight="1">
      <c r="A7" s="86"/>
      <c r="B7" s="86"/>
      <c r="C7" s="87"/>
      <c r="D7" s="87"/>
      <c r="E7" s="89"/>
      <c r="F7" s="89"/>
      <c r="G7" s="89"/>
      <c r="H7" s="90" t="s">
        <v>123</v>
      </c>
      <c r="I7" s="90" t="s">
        <v>250</v>
      </c>
      <c r="J7" s="90" t="s">
        <v>220</v>
      </c>
      <c r="K7" s="88"/>
      <c r="L7" s="88"/>
    </row>
    <row r="8" spans="1:12" s="83" customFormat="1" ht="72" customHeight="1">
      <c r="A8" s="91" t="s">
        <v>167</v>
      </c>
      <c r="B8" s="92" t="s">
        <v>126</v>
      </c>
      <c r="C8" s="93">
        <v>1</v>
      </c>
      <c r="D8" s="94">
        <v>2</v>
      </c>
      <c r="E8" s="94">
        <v>3</v>
      </c>
      <c r="F8" s="94">
        <v>4</v>
      </c>
      <c r="G8" s="93">
        <v>5</v>
      </c>
      <c r="H8" s="93">
        <v>6</v>
      </c>
      <c r="I8" s="93">
        <v>7</v>
      </c>
      <c r="J8" s="93">
        <v>8</v>
      </c>
      <c r="K8" s="93">
        <v>9</v>
      </c>
      <c r="L8" s="93">
        <v>10</v>
      </c>
    </row>
    <row r="9" spans="1:12" s="83" customFormat="1" ht="21" customHeight="1">
      <c r="A9" s="95">
        <v>501</v>
      </c>
      <c r="B9" s="95"/>
      <c r="C9" s="96" t="s">
        <v>251</v>
      </c>
      <c r="D9" s="95">
        <f>E9+K9+L9</f>
        <v>48.56</v>
      </c>
      <c r="E9" s="95">
        <f>F9+G9+H9</f>
        <v>48.56</v>
      </c>
      <c r="F9" s="95"/>
      <c r="G9" s="95">
        <v>2</v>
      </c>
      <c r="H9" s="95">
        <f>SUM(I9:J9)</f>
        <v>46.56</v>
      </c>
      <c r="I9" s="95">
        <v>37.76</v>
      </c>
      <c r="J9" s="95">
        <v>8.8</v>
      </c>
      <c r="K9" s="95"/>
      <c r="L9" s="95"/>
    </row>
    <row r="10" spans="1:12" s="83" customFormat="1" ht="21" customHeight="1">
      <c r="A10" s="95">
        <v>501</v>
      </c>
      <c r="B10" s="95"/>
      <c r="C10" s="96" t="s">
        <v>37</v>
      </c>
      <c r="D10" s="95">
        <v>47.47</v>
      </c>
      <c r="E10" s="95">
        <v>47.47</v>
      </c>
      <c r="F10" s="95"/>
      <c r="G10" s="95">
        <v>1.2</v>
      </c>
      <c r="H10" s="95">
        <v>46.27</v>
      </c>
      <c r="I10" s="95">
        <v>37.76</v>
      </c>
      <c r="J10" s="95">
        <v>8.51</v>
      </c>
      <c r="K10" s="95"/>
      <c r="L10" s="95"/>
    </row>
    <row r="11" spans="1:12" s="83" customFormat="1" ht="12.75" customHeight="1">
      <c r="A11" s="95"/>
      <c r="B11" s="95"/>
      <c r="C11" s="95"/>
      <c r="D11" s="95"/>
      <c r="E11" s="95"/>
      <c r="F11" s="95"/>
      <c r="G11" s="95"/>
      <c r="H11" s="95"/>
      <c r="I11" s="95"/>
      <c r="J11" s="95"/>
      <c r="K11" s="95"/>
      <c r="L11" s="95"/>
    </row>
    <row r="12" spans="1:12" s="83" customFormat="1" ht="12.75" customHeight="1">
      <c r="A12" s="95"/>
      <c r="B12" s="95"/>
      <c r="C12" s="95"/>
      <c r="D12" s="95"/>
      <c r="E12" s="95"/>
      <c r="F12" s="95"/>
      <c r="G12" s="95"/>
      <c r="H12" s="95"/>
      <c r="I12" s="95"/>
      <c r="J12" s="95"/>
      <c r="K12" s="95"/>
      <c r="L12" s="95"/>
    </row>
    <row r="13" spans="1:12" s="83" customFormat="1" ht="12.75" customHeight="1">
      <c r="A13" s="97"/>
      <c r="B13" s="95"/>
      <c r="C13" s="95"/>
      <c r="D13" s="97"/>
      <c r="E13" s="95"/>
      <c r="F13" s="95"/>
      <c r="G13" s="95"/>
      <c r="H13" s="95"/>
      <c r="I13" s="95"/>
      <c r="J13" s="95"/>
      <c r="K13" s="95"/>
      <c r="L13" s="95"/>
    </row>
    <row r="14" spans="1:12" ht="12.75" customHeight="1">
      <c r="A14" s="98"/>
      <c r="B14" s="99"/>
      <c r="C14" s="99"/>
      <c r="D14" s="99"/>
      <c r="E14" s="98"/>
      <c r="F14" s="99"/>
      <c r="G14" s="99"/>
      <c r="H14" s="99"/>
      <c r="I14" s="99"/>
      <c r="J14" s="99"/>
      <c r="K14" s="99"/>
      <c r="L14" s="99"/>
    </row>
    <row r="15" spans="1:12" ht="12.75" customHeight="1">
      <c r="A15" s="98"/>
      <c r="B15" s="98"/>
      <c r="C15" s="98"/>
      <c r="D15" s="98"/>
      <c r="E15" s="98"/>
      <c r="F15" s="99"/>
      <c r="G15" s="99"/>
      <c r="H15" s="99"/>
      <c r="I15" s="99"/>
      <c r="J15" s="99"/>
      <c r="K15" s="99"/>
      <c r="L15" s="99"/>
    </row>
    <row r="16" spans="1:12" ht="12.75" customHeight="1">
      <c r="A16" s="98"/>
      <c r="B16" s="98"/>
      <c r="C16" s="98"/>
      <c r="D16" s="98"/>
      <c r="E16" s="98"/>
      <c r="F16" s="98"/>
      <c r="G16" s="99"/>
      <c r="H16" s="99"/>
      <c r="I16" s="99"/>
      <c r="J16" s="99"/>
      <c r="K16" s="99"/>
      <c r="L16" s="99"/>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 bottom="0.79" header="0.5" footer="0.5"/>
  <pageSetup fitToHeight="0" fitToWidth="1" horizontalDpi="600" verticalDpi="600" orientation="landscape" paperSize="9" scale="47"/>
</worksheet>
</file>

<file path=xl/worksheets/sheet11.xml><?xml version="1.0" encoding="utf-8"?>
<worksheet xmlns="http://schemas.openxmlformats.org/spreadsheetml/2006/main" xmlns:r="http://schemas.openxmlformats.org/officeDocument/2006/relationships">
  <dimension ref="A1:B45"/>
  <sheetViews>
    <sheetView zoomScaleSheetLayoutView="100" workbookViewId="0" topLeftCell="A3">
      <selection activeCell="E16" sqref="E16"/>
    </sheetView>
  </sheetViews>
  <sheetFormatPr defaultColWidth="9.33203125" defaultRowHeight="11.25"/>
  <cols>
    <col min="1" max="1" width="22.83203125" style="0" customWidth="1"/>
    <col min="2" max="2" width="106.83203125" style="0" customWidth="1"/>
  </cols>
  <sheetData>
    <row r="1" spans="1:2" s="73" customFormat="1" ht="24.75" customHeight="1">
      <c r="A1" s="77" t="s">
        <v>252</v>
      </c>
      <c r="B1" s="77"/>
    </row>
    <row r="2" spans="1:2" s="73" customFormat="1" ht="24.75" customHeight="1">
      <c r="A2" s="78" t="s">
        <v>27</v>
      </c>
      <c r="B2" s="77"/>
    </row>
    <row r="3" spans="1:2" s="73" customFormat="1" ht="24.75" customHeight="1">
      <c r="A3" s="79" t="s">
        <v>6</v>
      </c>
      <c r="B3" s="79" t="s">
        <v>253</v>
      </c>
    </row>
    <row r="4" spans="1:2" s="73" customFormat="1" ht="31.5" customHeight="1">
      <c r="A4" s="79"/>
      <c r="B4" s="79"/>
    </row>
    <row r="5" spans="1:2" s="73" customFormat="1" ht="24.75" customHeight="1">
      <c r="A5" s="80">
        <v>1</v>
      </c>
      <c r="B5" s="80" t="s">
        <v>254</v>
      </c>
    </row>
    <row r="6" spans="1:2" s="73" customFormat="1" ht="24.75" customHeight="1">
      <c r="A6" s="80">
        <v>2</v>
      </c>
      <c r="B6" s="80" t="s">
        <v>255</v>
      </c>
    </row>
    <row r="7" spans="1:2" s="73" customFormat="1" ht="24.75" customHeight="1">
      <c r="A7" s="80">
        <v>3</v>
      </c>
      <c r="B7" s="80" t="s">
        <v>256</v>
      </c>
    </row>
    <row r="8" spans="1:2" s="73" customFormat="1" ht="24.75" customHeight="1">
      <c r="A8" s="80">
        <v>4</v>
      </c>
      <c r="B8" s="80" t="s">
        <v>257</v>
      </c>
    </row>
    <row r="9" spans="1:2" s="73" customFormat="1" ht="24.75" customHeight="1">
      <c r="A9" s="80">
        <v>5</v>
      </c>
      <c r="B9" s="80" t="s">
        <v>258</v>
      </c>
    </row>
    <row r="10" spans="1:2" s="73" customFormat="1" ht="24.75" customHeight="1">
      <c r="A10" s="80">
        <v>6</v>
      </c>
      <c r="B10" s="80" t="s">
        <v>259</v>
      </c>
    </row>
    <row r="11" spans="1:2" s="73" customFormat="1" ht="24.75" customHeight="1">
      <c r="A11" s="80">
        <v>7</v>
      </c>
      <c r="B11" s="80" t="s">
        <v>260</v>
      </c>
    </row>
    <row r="12" spans="1:2" s="73" customFormat="1" ht="24.75" customHeight="1">
      <c r="A12" s="80">
        <v>8</v>
      </c>
      <c r="B12" s="80" t="s">
        <v>261</v>
      </c>
    </row>
    <row r="13" spans="1:2" s="73" customFormat="1" ht="24.75" customHeight="1">
      <c r="A13" s="80">
        <v>9</v>
      </c>
      <c r="B13" s="80" t="s">
        <v>262</v>
      </c>
    </row>
    <row r="14" spans="1:2" s="73" customFormat="1" ht="24.75" customHeight="1">
      <c r="A14" s="80">
        <v>10</v>
      </c>
      <c r="B14" s="80" t="s">
        <v>263</v>
      </c>
    </row>
    <row r="15" spans="1:2" s="73" customFormat="1" ht="24.75" customHeight="1">
      <c r="A15" s="80">
        <v>11</v>
      </c>
      <c r="B15" s="80" t="s">
        <v>264</v>
      </c>
    </row>
    <row r="16" spans="1:2" s="73" customFormat="1" ht="24.75" customHeight="1">
      <c r="A16" s="80">
        <v>12</v>
      </c>
      <c r="B16" s="80" t="s">
        <v>265</v>
      </c>
    </row>
    <row r="17" spans="1:2" s="74" customFormat="1" ht="24.75" customHeight="1">
      <c r="A17" s="80">
        <v>13</v>
      </c>
      <c r="B17" s="80" t="s">
        <v>266</v>
      </c>
    </row>
    <row r="18" spans="1:2" s="74" customFormat="1" ht="24.75" customHeight="1">
      <c r="A18" s="80">
        <v>14</v>
      </c>
      <c r="B18" s="80" t="s">
        <v>267</v>
      </c>
    </row>
    <row r="19" spans="1:2" s="74" customFormat="1" ht="24.75" customHeight="1">
      <c r="A19" s="80">
        <v>15</v>
      </c>
      <c r="B19" s="80" t="s">
        <v>268</v>
      </c>
    </row>
    <row r="20" spans="1:2" s="74" customFormat="1" ht="24.75" customHeight="1">
      <c r="A20" s="80">
        <v>16</v>
      </c>
      <c r="B20" s="80" t="s">
        <v>269</v>
      </c>
    </row>
    <row r="21" spans="1:2" s="74" customFormat="1" ht="24.75" customHeight="1">
      <c r="A21" s="80">
        <v>17</v>
      </c>
      <c r="B21" s="80" t="s">
        <v>270</v>
      </c>
    </row>
    <row r="22" spans="1:2" s="74" customFormat="1" ht="24.75" customHeight="1">
      <c r="A22" s="80">
        <v>18</v>
      </c>
      <c r="B22" s="80" t="s">
        <v>271</v>
      </c>
    </row>
    <row r="23" spans="1:2" s="74" customFormat="1" ht="24.75" customHeight="1">
      <c r="A23" s="80">
        <v>19</v>
      </c>
      <c r="B23" s="80" t="s">
        <v>272</v>
      </c>
    </row>
    <row r="24" spans="1:2" s="74" customFormat="1" ht="24.75" customHeight="1">
      <c r="A24" s="80">
        <v>20</v>
      </c>
      <c r="B24" s="80" t="s">
        <v>273</v>
      </c>
    </row>
    <row r="25" spans="1:2" s="74" customFormat="1" ht="24.75" customHeight="1">
      <c r="A25" s="81"/>
      <c r="B25" s="81"/>
    </row>
    <row r="26" spans="1:2" s="74" customFormat="1" ht="24.75" customHeight="1">
      <c r="A26" s="81"/>
      <c r="B26" s="81"/>
    </row>
    <row r="27" spans="1:2" s="74" customFormat="1" ht="24.75" customHeight="1">
      <c r="A27" s="81"/>
      <c r="B27" s="81"/>
    </row>
    <row r="28" spans="1:2" s="74" customFormat="1" ht="24.75" customHeight="1">
      <c r="A28" s="81"/>
      <c r="B28" s="81"/>
    </row>
    <row r="29" spans="1:2" s="74" customFormat="1" ht="24.75" customHeight="1">
      <c r="A29" s="81"/>
      <c r="B29" s="81"/>
    </row>
    <row r="30" spans="1:2" s="74" customFormat="1" ht="24.75" customHeight="1">
      <c r="A30" s="81"/>
      <c r="B30" s="81"/>
    </row>
    <row r="31" spans="1:2" s="74" customFormat="1" ht="24.75" customHeight="1">
      <c r="A31" s="81"/>
      <c r="B31" s="81"/>
    </row>
    <row r="32" spans="1:2" s="74" customFormat="1" ht="24.75" customHeight="1">
      <c r="A32" s="81"/>
      <c r="B32" s="81"/>
    </row>
    <row r="33" spans="1:2" s="74" customFormat="1" ht="24.75" customHeight="1">
      <c r="A33" s="81"/>
      <c r="B33" s="81"/>
    </row>
    <row r="34" spans="1:2" s="74" customFormat="1" ht="24.75" customHeight="1">
      <c r="A34" s="81"/>
      <c r="B34" s="81"/>
    </row>
    <row r="35" spans="1:2" s="74" customFormat="1" ht="24.75" customHeight="1">
      <c r="A35" s="81"/>
      <c r="B35" s="81"/>
    </row>
    <row r="36" spans="1:2" s="74" customFormat="1" ht="24.75" customHeight="1">
      <c r="A36" s="81"/>
      <c r="B36" s="81"/>
    </row>
    <row r="37" spans="1:2" s="74" customFormat="1" ht="24.75" customHeight="1">
      <c r="A37" s="81"/>
      <c r="B37" s="81"/>
    </row>
    <row r="38" spans="1:2" s="74" customFormat="1" ht="24.75" customHeight="1">
      <c r="A38" s="81"/>
      <c r="B38" s="81"/>
    </row>
    <row r="39" spans="1:2" s="74" customFormat="1" ht="24.75" customHeight="1">
      <c r="A39" s="81"/>
      <c r="B39" s="81"/>
    </row>
    <row r="40" spans="1:2" s="74" customFormat="1" ht="24.75" customHeight="1">
      <c r="A40" s="81"/>
      <c r="B40" s="81"/>
    </row>
    <row r="41" spans="1:2" s="74" customFormat="1" ht="24.75" customHeight="1">
      <c r="A41" s="81"/>
      <c r="B41" s="81"/>
    </row>
    <row r="42" spans="1:2" s="74" customFormat="1" ht="24.75" customHeight="1">
      <c r="A42" s="82"/>
      <c r="B42" s="82"/>
    </row>
    <row r="43" spans="1:2" s="75" customFormat="1" ht="24.75" customHeight="1">
      <c r="A43" s="82"/>
      <c r="B43" s="82"/>
    </row>
    <row r="44" spans="1:2" s="75" customFormat="1" ht="24.75" customHeight="1">
      <c r="A44" s="82"/>
      <c r="B44" s="82"/>
    </row>
    <row r="45" spans="1:2" s="75" customFormat="1" ht="24.75" customHeight="1">
      <c r="A45" s="82"/>
      <c r="B45" s="82"/>
    </row>
    <row r="46" s="76" customFormat="1" ht="24.75" customHeight="1"/>
    <row r="47" s="76" customFormat="1" ht="24.75" customHeight="1"/>
    <row r="48" s="76" customFormat="1" ht="24.75" customHeight="1"/>
    <row r="49" s="76" customFormat="1" ht="24.75" customHeight="1"/>
    <row r="50" s="76" customFormat="1" ht="24.75" customHeight="1"/>
    <row r="51" s="76" customFormat="1" ht="24.75" customHeight="1"/>
    <row r="52" s="76" customFormat="1" ht="24.75" customHeight="1"/>
    <row r="53" s="76" customFormat="1" ht="24.75" customHeight="1"/>
    <row r="54" s="76" customFormat="1" ht="24.75" customHeight="1"/>
    <row r="55" s="76" customFormat="1" ht="24.75" customHeight="1"/>
    <row r="56" s="76" customFormat="1" ht="24.75" customHeight="1"/>
    <row r="57" s="76" customFormat="1" ht="24.75" customHeight="1"/>
    <row r="58" s="76" customFormat="1" ht="24.75" customHeight="1"/>
    <row r="59" s="76" customFormat="1" ht="24.75" customHeight="1"/>
    <row r="60" s="76" customFormat="1" ht="24.75" customHeight="1"/>
    <row r="61" s="76" customFormat="1" ht="24.75" customHeight="1"/>
    <row r="62" s="76" customFormat="1" ht="24.75" customHeight="1"/>
    <row r="63" s="76" customFormat="1" ht="24.75" customHeight="1"/>
    <row r="64" s="76" customFormat="1" ht="24.75" customHeight="1"/>
    <row r="65" s="76" customFormat="1" ht="24.75" customHeight="1"/>
    <row r="66" s="76" customFormat="1" ht="24.75" customHeight="1"/>
    <row r="67" s="76" customFormat="1" ht="24.75" customHeight="1"/>
    <row r="68" s="76" customFormat="1" ht="24.75" customHeight="1"/>
    <row r="69" s="76" customFormat="1" ht="24.75" customHeight="1"/>
    <row r="70" s="76" customFormat="1" ht="24.75" customHeight="1"/>
    <row r="71" s="76" customFormat="1" ht="24.75" customHeight="1"/>
    <row r="72" s="76" customFormat="1" ht="24.75" customHeight="1"/>
    <row r="73" s="76" customFormat="1" ht="24.75" customHeight="1"/>
    <row r="74" s="76" customFormat="1" ht="24.75" customHeight="1"/>
    <row r="75" s="76" customFormat="1" ht="24.75" customHeight="1"/>
    <row r="76" s="76" customFormat="1" ht="24.75" customHeight="1"/>
    <row r="77" s="76" customFormat="1" ht="24.75" customHeight="1"/>
    <row r="78" s="76" customFormat="1" ht="24.75" customHeight="1"/>
    <row r="79" s="76" customFormat="1" ht="24.75" customHeight="1"/>
    <row r="80" s="76" customFormat="1" ht="24.75" customHeight="1"/>
    <row r="81" s="76" customFormat="1" ht="24.75" customHeight="1"/>
    <row r="82" s="76" customFormat="1" ht="24.75" customHeight="1"/>
    <row r="83" s="76" customFormat="1" ht="24.75" customHeight="1"/>
    <row r="84" s="76" customFormat="1" ht="24.75" customHeight="1"/>
    <row r="85" s="76" customFormat="1" ht="24.75" customHeight="1"/>
    <row r="86" s="76" customFormat="1" ht="24.75" customHeight="1"/>
    <row r="87" s="76" customFormat="1" ht="24.75" customHeight="1"/>
    <row r="88" s="76" customFormat="1" ht="24.75" customHeight="1"/>
    <row r="89" s="76" customFormat="1" ht="24.75" customHeight="1"/>
    <row r="90" s="76" customFormat="1" ht="11.25"/>
    <row r="91" s="76" customFormat="1" ht="11.25"/>
    <row r="92" s="76" customFormat="1" ht="11.25"/>
    <row r="93" s="76" customFormat="1" ht="11.25"/>
    <row r="94" s="76" customFormat="1" ht="11.25"/>
    <row r="95" s="76" customFormat="1" ht="11.25"/>
    <row r="96" s="76" customFormat="1" ht="11.25"/>
    <row r="97" s="76" customFormat="1" ht="11.25"/>
    <row r="98" s="76" customFormat="1" ht="11.25"/>
    <row r="99" s="76" customFormat="1" ht="11.25"/>
    <row r="100" s="76" customFormat="1" ht="11.25"/>
    <row r="101" s="76" customFormat="1" ht="11.25"/>
    <row r="102" s="76" customFormat="1" ht="11.25"/>
  </sheetData>
  <sheetProtection/>
  <mergeCells count="3">
    <mergeCell ref="A1:B1"/>
    <mergeCell ref="A3:A4"/>
    <mergeCell ref="B3:B4"/>
  </mergeCells>
  <printOptions/>
  <pageMargins left="1.42"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26"/>
  <sheetViews>
    <sheetView zoomScaleSheetLayoutView="100" workbookViewId="0" topLeftCell="A1">
      <selection activeCell="L17" sqref="L17"/>
    </sheetView>
  </sheetViews>
  <sheetFormatPr defaultColWidth="12" defaultRowHeight="11.25"/>
  <cols>
    <col min="1" max="1" width="12" style="19" customWidth="1"/>
    <col min="2" max="2" width="12.83203125" style="19" customWidth="1"/>
    <col min="3" max="3" width="10.33203125" style="19" customWidth="1"/>
    <col min="4" max="4" width="9.33203125" style="19" customWidth="1"/>
    <col min="5" max="5" width="23.83203125" style="19" customWidth="1"/>
    <col min="6" max="8" width="18" style="19" customWidth="1"/>
    <col min="9" max="16384" width="12" style="19" customWidth="1"/>
  </cols>
  <sheetData>
    <row r="1" spans="1:4" s="18" customFormat="1" ht="16.5" customHeight="1">
      <c r="A1" s="21" t="s">
        <v>29</v>
      </c>
      <c r="B1" s="22"/>
      <c r="C1" s="22"/>
      <c r="D1" s="22"/>
    </row>
    <row r="2" spans="1:8" s="19" customFormat="1" ht="23.25" customHeight="1">
      <c r="A2" s="23" t="s">
        <v>30</v>
      </c>
      <c r="B2" s="23"/>
      <c r="C2" s="23"/>
      <c r="D2" s="23"/>
      <c r="E2" s="23"/>
      <c r="F2" s="23"/>
      <c r="G2" s="23"/>
      <c r="H2" s="23"/>
    </row>
    <row r="3" spans="1:8" s="19" customFormat="1" ht="18" customHeight="1">
      <c r="A3" s="24" t="s">
        <v>274</v>
      </c>
      <c r="B3" s="24"/>
      <c r="C3" s="24"/>
      <c r="D3" s="24"/>
      <c r="E3" s="24"/>
      <c r="F3" s="24"/>
      <c r="G3" s="24"/>
      <c r="H3" s="24"/>
    </row>
    <row r="4" spans="1:8" s="19" customFormat="1" ht="21.75" customHeight="1">
      <c r="A4" s="55" t="s">
        <v>275</v>
      </c>
      <c r="B4" s="55"/>
      <c r="C4" s="55"/>
      <c r="D4" s="55" t="s">
        <v>276</v>
      </c>
      <c r="E4" s="55"/>
      <c r="F4" s="55"/>
      <c r="G4" s="55"/>
      <c r="H4" s="55"/>
    </row>
    <row r="5" spans="1:8" s="19" customFormat="1" ht="21.75" customHeight="1">
      <c r="A5" s="55" t="s">
        <v>277</v>
      </c>
      <c r="B5" s="55"/>
      <c r="C5" s="55"/>
      <c r="D5" s="56" t="s">
        <v>278</v>
      </c>
      <c r="E5" s="57"/>
      <c r="F5" s="55" t="s">
        <v>279</v>
      </c>
      <c r="G5" s="56" t="s">
        <v>280</v>
      </c>
      <c r="H5" s="57"/>
    </row>
    <row r="6" spans="1:8" s="19" customFormat="1" ht="21.75" customHeight="1">
      <c r="A6" s="58" t="s">
        <v>281</v>
      </c>
      <c r="B6" s="59"/>
      <c r="C6" s="60"/>
      <c r="D6" s="61"/>
      <c r="E6" s="61"/>
      <c r="F6" s="62" t="s">
        <v>282</v>
      </c>
      <c r="G6" s="62" t="s">
        <v>283</v>
      </c>
      <c r="H6" s="62" t="s">
        <v>284</v>
      </c>
    </row>
    <row r="7" spans="1:8" s="19" customFormat="1" ht="21.75" customHeight="1">
      <c r="A7" s="63"/>
      <c r="B7" s="64"/>
      <c r="C7" s="65"/>
      <c r="D7" s="61"/>
      <c r="E7" s="61"/>
      <c r="F7" s="66"/>
      <c r="G7" s="66"/>
      <c r="H7" s="66"/>
    </row>
    <row r="8" spans="1:8" s="19" customFormat="1" ht="21.75" customHeight="1">
      <c r="A8" s="63"/>
      <c r="B8" s="64"/>
      <c r="C8" s="65"/>
      <c r="D8" s="55" t="s">
        <v>285</v>
      </c>
      <c r="E8" s="55"/>
      <c r="F8" s="61">
        <v>50</v>
      </c>
      <c r="G8" s="61">
        <v>50</v>
      </c>
      <c r="H8" s="61">
        <v>100</v>
      </c>
    </row>
    <row r="9" spans="1:8" s="19" customFormat="1" ht="21.75" customHeight="1">
      <c r="A9" s="63"/>
      <c r="B9" s="64"/>
      <c r="C9" s="65"/>
      <c r="D9" s="55" t="s">
        <v>286</v>
      </c>
      <c r="E9" s="55"/>
      <c r="F9" s="61"/>
      <c r="G9" s="61"/>
      <c r="H9" s="61"/>
    </row>
    <row r="10" spans="1:8" s="19" customFormat="1" ht="21.75" customHeight="1">
      <c r="A10" s="63"/>
      <c r="B10" s="64"/>
      <c r="C10" s="65"/>
      <c r="D10" s="55" t="s">
        <v>287</v>
      </c>
      <c r="E10" s="55"/>
      <c r="F10" s="61">
        <v>50</v>
      </c>
      <c r="G10" s="61">
        <v>50</v>
      </c>
      <c r="H10" s="61">
        <v>100</v>
      </c>
    </row>
    <row r="11" spans="1:8" s="19" customFormat="1" ht="21.75" customHeight="1">
      <c r="A11" s="63"/>
      <c r="B11" s="64"/>
      <c r="C11" s="65"/>
      <c r="D11" s="55" t="s">
        <v>288</v>
      </c>
      <c r="E11" s="55"/>
      <c r="F11" s="61"/>
      <c r="G11" s="61"/>
      <c r="H11" s="61"/>
    </row>
    <row r="12" spans="1:8" s="19" customFormat="1" ht="24" customHeight="1">
      <c r="A12" s="62" t="s">
        <v>289</v>
      </c>
      <c r="B12" s="56" t="s">
        <v>290</v>
      </c>
      <c r="C12" s="68"/>
      <c r="D12" s="68"/>
      <c r="E12" s="57"/>
      <c r="F12" s="56" t="s">
        <v>291</v>
      </c>
      <c r="G12" s="68"/>
      <c r="H12" s="57"/>
    </row>
    <row r="13" spans="1:8" s="19" customFormat="1" ht="30" customHeight="1">
      <c r="A13" s="66"/>
      <c r="B13" s="56" t="s">
        <v>292</v>
      </c>
      <c r="C13" s="68"/>
      <c r="D13" s="68"/>
      <c r="E13" s="57"/>
      <c r="F13" s="56" t="s">
        <v>292</v>
      </c>
      <c r="G13" s="68"/>
      <c r="H13" s="57"/>
    </row>
    <row r="14" spans="1:8" s="19" customFormat="1" ht="43.5" customHeight="1">
      <c r="A14" s="25" t="s">
        <v>293</v>
      </c>
      <c r="B14" s="31" t="s">
        <v>294</v>
      </c>
      <c r="C14" s="31" t="s">
        <v>295</v>
      </c>
      <c r="D14" s="31"/>
      <c r="E14" s="31" t="s">
        <v>296</v>
      </c>
      <c r="F14" s="31" t="s">
        <v>297</v>
      </c>
      <c r="G14" s="31" t="s">
        <v>298</v>
      </c>
      <c r="H14" s="31" t="s">
        <v>299</v>
      </c>
    </row>
    <row r="15" spans="1:8" s="19" customFormat="1" ht="36.75" customHeight="1">
      <c r="A15" s="31"/>
      <c r="B15" s="31" t="s">
        <v>300</v>
      </c>
      <c r="C15" s="31" t="s">
        <v>301</v>
      </c>
      <c r="D15" s="31"/>
      <c r="E15" s="25" t="s">
        <v>302</v>
      </c>
      <c r="F15" s="25" t="s">
        <v>303</v>
      </c>
      <c r="G15" s="25" t="s">
        <v>303</v>
      </c>
      <c r="H15" s="31"/>
    </row>
    <row r="16" spans="1:8" s="19" customFormat="1" ht="45.75" customHeight="1">
      <c r="A16" s="31"/>
      <c r="B16" s="31"/>
      <c r="C16" s="31"/>
      <c r="D16" s="31"/>
      <c r="E16" s="25" t="s">
        <v>304</v>
      </c>
      <c r="F16" s="25" t="s">
        <v>305</v>
      </c>
      <c r="G16" s="25" t="s">
        <v>305</v>
      </c>
      <c r="H16" s="31"/>
    </row>
    <row r="17" spans="1:8" s="19" customFormat="1" ht="43.5" customHeight="1">
      <c r="A17" s="31"/>
      <c r="B17" s="31"/>
      <c r="C17" s="25" t="s">
        <v>306</v>
      </c>
      <c r="D17" s="25"/>
      <c r="E17" s="25" t="s">
        <v>307</v>
      </c>
      <c r="F17" s="25" t="s">
        <v>308</v>
      </c>
      <c r="G17" s="25" t="s">
        <v>309</v>
      </c>
      <c r="H17" s="31"/>
    </row>
    <row r="18" spans="1:8" s="19" customFormat="1" ht="30.75" customHeight="1">
      <c r="A18" s="31"/>
      <c r="B18" s="31"/>
      <c r="C18" s="25"/>
      <c r="D18" s="25"/>
      <c r="E18" s="25" t="s">
        <v>310</v>
      </c>
      <c r="F18" s="25" t="s">
        <v>311</v>
      </c>
      <c r="G18" s="25" t="s">
        <v>311</v>
      </c>
      <c r="H18" s="31"/>
    </row>
    <row r="19" spans="1:8" s="19" customFormat="1" ht="21.75" customHeight="1">
      <c r="A19" s="31"/>
      <c r="B19" s="31"/>
      <c r="C19" s="25" t="s">
        <v>312</v>
      </c>
      <c r="D19" s="25"/>
      <c r="E19" s="25" t="s">
        <v>313</v>
      </c>
      <c r="F19" s="31" t="s">
        <v>314</v>
      </c>
      <c r="G19" s="31" t="s">
        <v>314</v>
      </c>
      <c r="H19" s="31"/>
    </row>
    <row r="20" spans="1:8" s="19" customFormat="1" ht="21.75" customHeight="1">
      <c r="A20" s="31"/>
      <c r="B20" s="31"/>
      <c r="C20" s="25" t="s">
        <v>315</v>
      </c>
      <c r="D20" s="25"/>
      <c r="E20" s="25" t="s">
        <v>316</v>
      </c>
      <c r="F20" s="31" t="s">
        <v>317</v>
      </c>
      <c r="G20" s="31" t="s">
        <v>317</v>
      </c>
      <c r="H20" s="31"/>
    </row>
    <row r="21" spans="1:8" s="19" customFormat="1" ht="34.5" customHeight="1">
      <c r="A21" s="31"/>
      <c r="B21" s="31" t="s">
        <v>318</v>
      </c>
      <c r="C21" s="25" t="s">
        <v>319</v>
      </c>
      <c r="D21" s="25"/>
      <c r="E21" s="25" t="s">
        <v>320</v>
      </c>
      <c r="F21" s="25" t="s">
        <v>321</v>
      </c>
      <c r="G21" s="31" t="s">
        <v>321</v>
      </c>
      <c r="H21" s="31"/>
    </row>
    <row r="22" spans="1:8" s="19" customFormat="1" ht="34.5" customHeight="1">
      <c r="A22" s="31"/>
      <c r="B22" s="31"/>
      <c r="C22" s="25" t="s">
        <v>322</v>
      </c>
      <c r="D22" s="25"/>
      <c r="E22" s="25" t="s">
        <v>323</v>
      </c>
      <c r="F22" s="25" t="s">
        <v>324</v>
      </c>
      <c r="G22" s="25" t="s">
        <v>324</v>
      </c>
      <c r="H22" s="31"/>
    </row>
    <row r="23" spans="1:8" s="19" customFormat="1" ht="33" customHeight="1">
      <c r="A23" s="31"/>
      <c r="B23" s="31"/>
      <c r="C23" s="25" t="s">
        <v>325</v>
      </c>
      <c r="D23" s="25"/>
      <c r="E23" s="25" t="s">
        <v>326</v>
      </c>
      <c r="F23" s="25" t="s">
        <v>327</v>
      </c>
      <c r="G23" s="25" t="s">
        <v>327</v>
      </c>
      <c r="H23" s="31"/>
    </row>
    <row r="24" spans="1:8" s="19" customFormat="1" ht="36" customHeight="1">
      <c r="A24" s="31"/>
      <c r="B24" s="25" t="s">
        <v>328</v>
      </c>
      <c r="C24" s="25" t="s">
        <v>329</v>
      </c>
      <c r="D24" s="25"/>
      <c r="E24" s="25" t="s">
        <v>330</v>
      </c>
      <c r="F24" s="38">
        <v>1</v>
      </c>
      <c r="G24" s="36">
        <v>1</v>
      </c>
      <c r="H24" s="31"/>
    </row>
    <row r="25" spans="1:8" s="19" customFormat="1" ht="21.75" customHeight="1">
      <c r="A25" s="61" t="s">
        <v>331</v>
      </c>
      <c r="B25" s="55" t="s">
        <v>332</v>
      </c>
      <c r="C25" s="55"/>
      <c r="D25" s="55"/>
      <c r="E25" s="55"/>
      <c r="F25" s="55"/>
      <c r="G25" s="55"/>
      <c r="H25" s="55"/>
    </row>
    <row r="26" spans="1:8" s="20" customFormat="1" ht="24" customHeight="1">
      <c r="A26" s="39"/>
      <c r="B26" s="39"/>
      <c r="C26" s="39"/>
      <c r="D26" s="39"/>
      <c r="E26" s="39"/>
      <c r="F26" s="39"/>
      <c r="G26" s="39"/>
      <c r="H26" s="39"/>
    </row>
  </sheetData>
  <sheetProtection/>
  <mergeCells count="35">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9:D19"/>
    <mergeCell ref="C20:D20"/>
    <mergeCell ref="C21:D21"/>
    <mergeCell ref="C22:D22"/>
    <mergeCell ref="C23:D23"/>
    <mergeCell ref="C24:D24"/>
    <mergeCell ref="B25:H25"/>
    <mergeCell ref="A26:H26"/>
    <mergeCell ref="A12:A13"/>
    <mergeCell ref="A14:A24"/>
    <mergeCell ref="B15:B20"/>
    <mergeCell ref="B21:B23"/>
    <mergeCell ref="F6:F7"/>
    <mergeCell ref="G6:G7"/>
    <mergeCell ref="H6:H7"/>
    <mergeCell ref="D6:E7"/>
    <mergeCell ref="A6:C11"/>
    <mergeCell ref="C15:D16"/>
    <mergeCell ref="C17:D18"/>
  </mergeCells>
  <printOptions/>
  <pageMargins left="0.2" right="0.12" top="0.43" bottom="0.55" header="0.2" footer="0.16"/>
  <pageSetup orientation="portrait" paperSize="9"/>
</worksheet>
</file>

<file path=xl/worksheets/sheet13.xml><?xml version="1.0" encoding="utf-8"?>
<worksheet xmlns="http://schemas.openxmlformats.org/spreadsheetml/2006/main" xmlns:r="http://schemas.openxmlformats.org/officeDocument/2006/relationships">
  <dimension ref="A1:H30"/>
  <sheetViews>
    <sheetView zoomScaleSheetLayoutView="100" workbookViewId="0" topLeftCell="A8">
      <selection activeCell="L19" sqref="L19"/>
    </sheetView>
  </sheetViews>
  <sheetFormatPr defaultColWidth="12" defaultRowHeight="11.25"/>
  <cols>
    <col min="1" max="1" width="12" style="19" customWidth="1"/>
    <col min="2" max="2" width="12.83203125" style="19" customWidth="1"/>
    <col min="3" max="3" width="10.33203125" style="19" customWidth="1"/>
    <col min="4" max="4" width="9.33203125" style="19" customWidth="1"/>
    <col min="5" max="5" width="22" style="19" customWidth="1"/>
    <col min="6" max="8" width="18" style="19" customWidth="1"/>
    <col min="9" max="16384" width="12" style="19" customWidth="1"/>
  </cols>
  <sheetData>
    <row r="1" spans="1:4" s="18" customFormat="1" ht="16.5" customHeight="1">
      <c r="A1" s="21" t="s">
        <v>29</v>
      </c>
      <c r="B1" s="22"/>
      <c r="C1" s="22"/>
      <c r="D1" s="22"/>
    </row>
    <row r="2" spans="1:8" s="19" customFormat="1" ht="23.25" customHeight="1">
      <c r="A2" s="23" t="s">
        <v>30</v>
      </c>
      <c r="B2" s="23"/>
      <c r="C2" s="23"/>
      <c r="D2" s="23"/>
      <c r="E2" s="23"/>
      <c r="F2" s="23"/>
      <c r="G2" s="23"/>
      <c r="H2" s="23"/>
    </row>
    <row r="3" spans="1:8" s="19" customFormat="1" ht="18" customHeight="1">
      <c r="A3" s="24" t="s">
        <v>274</v>
      </c>
      <c r="B3" s="24"/>
      <c r="C3" s="24"/>
      <c r="D3" s="24"/>
      <c r="E3" s="24"/>
      <c r="F3" s="24"/>
      <c r="G3" s="24"/>
      <c r="H3" s="24"/>
    </row>
    <row r="4" spans="1:8" s="19" customFormat="1" ht="21.75" customHeight="1">
      <c r="A4" s="55" t="s">
        <v>275</v>
      </c>
      <c r="B4" s="55"/>
      <c r="C4" s="55"/>
      <c r="D4" s="55" t="s">
        <v>333</v>
      </c>
      <c r="E4" s="55"/>
      <c r="F4" s="55"/>
      <c r="G4" s="55"/>
      <c r="H4" s="55"/>
    </row>
    <row r="5" spans="1:8" s="19" customFormat="1" ht="21.75" customHeight="1">
      <c r="A5" s="55" t="s">
        <v>277</v>
      </c>
      <c r="B5" s="55"/>
      <c r="C5" s="55"/>
      <c r="D5" s="55" t="s">
        <v>334</v>
      </c>
      <c r="E5" s="55"/>
      <c r="F5" s="55" t="s">
        <v>279</v>
      </c>
      <c r="G5" s="56" t="s">
        <v>335</v>
      </c>
      <c r="H5" s="57"/>
    </row>
    <row r="6" spans="1:8" s="19" customFormat="1" ht="21.75" customHeight="1">
      <c r="A6" s="58" t="s">
        <v>281</v>
      </c>
      <c r="B6" s="59"/>
      <c r="C6" s="60"/>
      <c r="D6" s="61"/>
      <c r="E6" s="61"/>
      <c r="F6" s="62" t="s">
        <v>282</v>
      </c>
      <c r="G6" s="62" t="s">
        <v>283</v>
      </c>
      <c r="H6" s="62" t="s">
        <v>284</v>
      </c>
    </row>
    <row r="7" spans="1:8" s="19" customFormat="1" ht="21.75" customHeight="1">
      <c r="A7" s="63"/>
      <c r="B7" s="64"/>
      <c r="C7" s="65"/>
      <c r="D7" s="61"/>
      <c r="E7" s="61"/>
      <c r="F7" s="66"/>
      <c r="G7" s="66"/>
      <c r="H7" s="66"/>
    </row>
    <row r="8" spans="1:8" s="19" customFormat="1" ht="21.75" customHeight="1">
      <c r="A8" s="63"/>
      <c r="B8" s="64"/>
      <c r="C8" s="65"/>
      <c r="D8" s="55" t="s">
        <v>285</v>
      </c>
      <c r="E8" s="55"/>
      <c r="F8" s="61">
        <v>160</v>
      </c>
      <c r="G8" s="61">
        <v>160</v>
      </c>
      <c r="H8" s="67">
        <v>1</v>
      </c>
    </row>
    <row r="9" spans="1:8" s="19" customFormat="1" ht="21.75" customHeight="1">
      <c r="A9" s="63"/>
      <c r="B9" s="64"/>
      <c r="C9" s="65"/>
      <c r="D9" s="55" t="s">
        <v>286</v>
      </c>
      <c r="E9" s="55"/>
      <c r="F9" s="61"/>
      <c r="G9" s="61"/>
      <c r="H9" s="61"/>
    </row>
    <row r="10" spans="1:8" s="19" customFormat="1" ht="21.75" customHeight="1">
      <c r="A10" s="63"/>
      <c r="B10" s="64"/>
      <c r="C10" s="65"/>
      <c r="D10" s="55" t="s">
        <v>287</v>
      </c>
      <c r="E10" s="55"/>
      <c r="F10" s="61">
        <v>160</v>
      </c>
      <c r="G10" s="61">
        <v>160</v>
      </c>
      <c r="H10" s="67">
        <v>1</v>
      </c>
    </row>
    <row r="11" spans="1:8" s="19" customFormat="1" ht="21.75" customHeight="1">
      <c r="A11" s="63"/>
      <c r="B11" s="64"/>
      <c r="C11" s="65"/>
      <c r="D11" s="55" t="s">
        <v>288</v>
      </c>
      <c r="E11" s="55"/>
      <c r="F11" s="61"/>
      <c r="G11" s="61"/>
      <c r="H11" s="61"/>
    </row>
    <row r="12" spans="1:8" s="19" customFormat="1" ht="24" customHeight="1">
      <c r="A12" s="62" t="s">
        <v>289</v>
      </c>
      <c r="B12" s="56" t="s">
        <v>290</v>
      </c>
      <c r="C12" s="68"/>
      <c r="D12" s="68"/>
      <c r="E12" s="57"/>
      <c r="F12" s="56" t="s">
        <v>291</v>
      </c>
      <c r="G12" s="68"/>
      <c r="H12" s="57"/>
    </row>
    <row r="13" spans="1:8" s="19" customFormat="1" ht="24" customHeight="1">
      <c r="A13" s="66"/>
      <c r="B13" s="56" t="s">
        <v>336</v>
      </c>
      <c r="C13" s="68"/>
      <c r="D13" s="68"/>
      <c r="E13" s="57"/>
      <c r="F13" s="56" t="s">
        <v>336</v>
      </c>
      <c r="G13" s="68"/>
      <c r="H13" s="57"/>
    </row>
    <row r="14" spans="1:8" s="19" customFormat="1" ht="43.5" customHeight="1">
      <c r="A14" s="25" t="s">
        <v>293</v>
      </c>
      <c r="B14" s="31" t="s">
        <v>294</v>
      </c>
      <c r="C14" s="31" t="s">
        <v>295</v>
      </c>
      <c r="D14" s="31"/>
      <c r="E14" s="31" t="s">
        <v>296</v>
      </c>
      <c r="F14" s="31" t="s">
        <v>297</v>
      </c>
      <c r="G14" s="31" t="s">
        <v>298</v>
      </c>
      <c r="H14" s="31" t="s">
        <v>299</v>
      </c>
    </row>
    <row r="15" spans="1:8" s="19" customFormat="1" ht="30" customHeight="1">
      <c r="A15" s="31"/>
      <c r="B15" s="31" t="s">
        <v>300</v>
      </c>
      <c r="C15" s="31" t="s">
        <v>301</v>
      </c>
      <c r="D15" s="31"/>
      <c r="E15" s="70" t="s">
        <v>337</v>
      </c>
      <c r="F15" s="25" t="s">
        <v>338</v>
      </c>
      <c r="G15" s="38">
        <v>1</v>
      </c>
      <c r="H15" s="31"/>
    </row>
    <row r="16" spans="1:8" s="19" customFormat="1" ht="21.75" customHeight="1">
      <c r="A16" s="31"/>
      <c r="B16" s="31"/>
      <c r="C16" s="25" t="s">
        <v>306</v>
      </c>
      <c r="D16" s="25"/>
      <c r="E16" s="70" t="s">
        <v>339</v>
      </c>
      <c r="F16" s="38">
        <v>1</v>
      </c>
      <c r="G16" s="38">
        <v>1</v>
      </c>
      <c r="H16" s="31"/>
    </row>
    <row r="17" spans="1:8" s="19" customFormat="1" ht="21.75" customHeight="1">
      <c r="A17" s="31"/>
      <c r="B17" s="31"/>
      <c r="C17" s="25" t="s">
        <v>312</v>
      </c>
      <c r="D17" s="25"/>
      <c r="E17" s="70" t="s">
        <v>340</v>
      </c>
      <c r="F17" s="25" t="s">
        <v>341</v>
      </c>
      <c r="G17" s="38">
        <v>1</v>
      </c>
      <c r="H17" s="31"/>
    </row>
    <row r="18" spans="1:8" s="19" customFormat="1" ht="21.75" customHeight="1">
      <c r="A18" s="31"/>
      <c r="B18" s="31"/>
      <c r="C18" s="25" t="s">
        <v>315</v>
      </c>
      <c r="D18" s="25"/>
      <c r="E18" s="70" t="s">
        <v>342</v>
      </c>
      <c r="F18" s="25">
        <v>160</v>
      </c>
      <c r="G18" s="38">
        <v>1</v>
      </c>
      <c r="H18" s="31"/>
    </row>
    <row r="19" spans="1:8" s="19" customFormat="1" ht="57" customHeight="1">
      <c r="A19" s="31"/>
      <c r="B19" s="31" t="s">
        <v>318</v>
      </c>
      <c r="C19" s="25" t="s">
        <v>319</v>
      </c>
      <c r="D19" s="25"/>
      <c r="E19" s="25" t="s">
        <v>343</v>
      </c>
      <c r="F19" s="25" t="s">
        <v>344</v>
      </c>
      <c r="G19" s="38">
        <v>1</v>
      </c>
      <c r="H19" s="31"/>
    </row>
    <row r="20" spans="1:8" s="19" customFormat="1" ht="48" customHeight="1">
      <c r="A20" s="31"/>
      <c r="B20" s="31"/>
      <c r="C20" s="25" t="s">
        <v>322</v>
      </c>
      <c r="D20" s="25"/>
      <c r="E20" s="25" t="s">
        <v>345</v>
      </c>
      <c r="F20" s="25" t="s">
        <v>346</v>
      </c>
      <c r="G20" s="38">
        <v>1</v>
      </c>
      <c r="H20" s="31"/>
    </row>
    <row r="21" spans="1:8" s="19" customFormat="1" ht="57" customHeight="1">
      <c r="A21" s="31"/>
      <c r="B21" s="31"/>
      <c r="C21" s="25" t="s">
        <v>325</v>
      </c>
      <c r="D21" s="25"/>
      <c r="E21" s="25" t="s">
        <v>347</v>
      </c>
      <c r="F21" s="25" t="s">
        <v>348</v>
      </c>
      <c r="G21" s="38">
        <v>1</v>
      </c>
      <c r="H21" s="31"/>
    </row>
    <row r="22" spans="1:8" s="19" customFormat="1" ht="57.75" customHeight="1">
      <c r="A22" s="31"/>
      <c r="B22" s="25" t="s">
        <v>328</v>
      </c>
      <c r="C22" s="25" t="s">
        <v>329</v>
      </c>
      <c r="D22" s="25"/>
      <c r="E22" s="25" t="s">
        <v>349</v>
      </c>
      <c r="F22" s="38">
        <v>0.98</v>
      </c>
      <c r="G22" s="38">
        <v>1</v>
      </c>
      <c r="H22" s="31"/>
    </row>
    <row r="23" spans="1:8" s="19" customFormat="1" ht="21.75" customHeight="1">
      <c r="A23" s="31" t="s">
        <v>331</v>
      </c>
      <c r="B23" s="25" t="s">
        <v>332</v>
      </c>
      <c r="C23" s="25"/>
      <c r="D23" s="25"/>
      <c r="E23" s="25"/>
      <c r="F23" s="25"/>
      <c r="G23" s="25"/>
      <c r="H23" s="25"/>
    </row>
    <row r="24" spans="1:8" s="20" customFormat="1" ht="24" customHeight="1">
      <c r="A24" s="71"/>
      <c r="B24" s="71"/>
      <c r="C24" s="71"/>
      <c r="D24" s="71"/>
      <c r="E24" s="71"/>
      <c r="F24" s="71"/>
      <c r="G24" s="71"/>
      <c r="H24" s="71"/>
    </row>
    <row r="25" spans="1:8" s="19" customFormat="1" ht="14.25">
      <c r="A25" s="72"/>
      <c r="B25" s="72"/>
      <c r="C25" s="72"/>
      <c r="D25" s="72"/>
      <c r="E25" s="72"/>
      <c r="F25" s="72"/>
      <c r="G25" s="72"/>
      <c r="H25" s="72"/>
    </row>
    <row r="26" spans="1:8" s="19" customFormat="1" ht="14.25">
      <c r="A26" s="72"/>
      <c r="B26" s="72"/>
      <c r="C26" s="72"/>
      <c r="D26" s="72"/>
      <c r="E26" s="72"/>
      <c r="F26" s="72"/>
      <c r="G26" s="72"/>
      <c r="H26" s="72"/>
    </row>
    <row r="27" spans="1:8" s="19" customFormat="1" ht="14.25">
      <c r="A27" s="72"/>
      <c r="B27" s="72"/>
      <c r="C27" s="72"/>
      <c r="D27" s="72"/>
      <c r="E27" s="72"/>
      <c r="F27" s="72"/>
      <c r="G27" s="72"/>
      <c r="H27" s="72"/>
    </row>
    <row r="28" spans="1:8" s="19" customFormat="1" ht="14.25">
      <c r="A28" s="72"/>
      <c r="B28" s="72"/>
      <c r="C28" s="72"/>
      <c r="D28" s="72"/>
      <c r="E28" s="72"/>
      <c r="F28" s="72"/>
      <c r="G28" s="72"/>
      <c r="H28" s="72"/>
    </row>
    <row r="29" spans="1:8" s="19" customFormat="1" ht="14.25">
      <c r="A29" s="72"/>
      <c r="B29" s="72"/>
      <c r="C29" s="72"/>
      <c r="D29" s="72"/>
      <c r="E29" s="72"/>
      <c r="F29" s="72"/>
      <c r="G29" s="72"/>
      <c r="H29" s="72"/>
    </row>
    <row r="30" spans="1:8" s="19" customFormat="1" ht="14.25">
      <c r="A30" s="72"/>
      <c r="B30" s="72"/>
      <c r="C30" s="72"/>
      <c r="D30" s="72"/>
      <c r="E30" s="72"/>
      <c r="F30" s="72"/>
      <c r="G30" s="72"/>
      <c r="H30" s="72"/>
    </row>
  </sheetData>
  <sheetProtection/>
  <mergeCells count="35">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C18:D18"/>
    <mergeCell ref="C19:D19"/>
    <mergeCell ref="C20:D20"/>
    <mergeCell ref="C21:D21"/>
    <mergeCell ref="C22:D22"/>
    <mergeCell ref="B23:H23"/>
    <mergeCell ref="A24:H24"/>
    <mergeCell ref="A12:A13"/>
    <mergeCell ref="A14:A22"/>
    <mergeCell ref="B15:B18"/>
    <mergeCell ref="B19:B21"/>
    <mergeCell ref="F6:F7"/>
    <mergeCell ref="G6:G7"/>
    <mergeCell ref="H6:H7"/>
    <mergeCell ref="A6:C11"/>
    <mergeCell ref="D6:E7"/>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H27"/>
  <sheetViews>
    <sheetView zoomScaleSheetLayoutView="100" workbookViewId="0" topLeftCell="A10">
      <selection activeCell="L20" sqref="L20"/>
    </sheetView>
  </sheetViews>
  <sheetFormatPr defaultColWidth="12" defaultRowHeight="11.25"/>
  <cols>
    <col min="1" max="1" width="12" style="19" customWidth="1"/>
    <col min="2" max="2" width="12.83203125" style="19" customWidth="1"/>
    <col min="3" max="3" width="10.33203125" style="19" customWidth="1"/>
    <col min="4" max="4" width="9.33203125" style="19" customWidth="1"/>
    <col min="5" max="5" width="22" style="19" customWidth="1"/>
    <col min="6" max="8" width="18" style="19" customWidth="1"/>
    <col min="9" max="16384" width="12" style="19" customWidth="1"/>
  </cols>
  <sheetData>
    <row r="1" spans="1:4" s="18" customFormat="1" ht="16.5" customHeight="1">
      <c r="A1" s="21" t="s">
        <v>29</v>
      </c>
      <c r="B1" s="22"/>
      <c r="C1" s="22"/>
      <c r="D1" s="22"/>
    </row>
    <row r="2" spans="1:8" s="19" customFormat="1" ht="23.25" customHeight="1">
      <c r="A2" s="23" t="s">
        <v>30</v>
      </c>
      <c r="B2" s="23"/>
      <c r="C2" s="23"/>
      <c r="D2" s="23"/>
      <c r="E2" s="23"/>
      <c r="F2" s="23"/>
      <c r="G2" s="23"/>
      <c r="H2" s="23"/>
    </row>
    <row r="3" spans="1:8" s="19" customFormat="1" ht="18" customHeight="1">
      <c r="A3" s="24" t="s">
        <v>274</v>
      </c>
      <c r="B3" s="24"/>
      <c r="C3" s="24"/>
      <c r="D3" s="24"/>
      <c r="E3" s="24"/>
      <c r="F3" s="24"/>
      <c r="G3" s="24"/>
      <c r="H3" s="24"/>
    </row>
    <row r="4" spans="1:8" s="19" customFormat="1" ht="21.75" customHeight="1">
      <c r="A4" s="55" t="s">
        <v>275</v>
      </c>
      <c r="B4" s="55"/>
      <c r="C4" s="55"/>
      <c r="D4" s="55" t="s">
        <v>350</v>
      </c>
      <c r="E4" s="55"/>
      <c r="F4" s="55"/>
      <c r="G4" s="55"/>
      <c r="H4" s="55"/>
    </row>
    <row r="5" spans="1:8" s="19" customFormat="1" ht="36" customHeight="1">
      <c r="A5" s="55" t="s">
        <v>277</v>
      </c>
      <c r="B5" s="55"/>
      <c r="C5" s="55"/>
      <c r="D5" s="56" t="s">
        <v>278</v>
      </c>
      <c r="E5" s="57"/>
      <c r="F5" s="55" t="s">
        <v>279</v>
      </c>
      <c r="G5" s="56" t="s">
        <v>351</v>
      </c>
      <c r="H5" s="57"/>
    </row>
    <row r="6" spans="1:8" s="19" customFormat="1" ht="21.75" customHeight="1">
      <c r="A6" s="58" t="s">
        <v>281</v>
      </c>
      <c r="B6" s="59"/>
      <c r="C6" s="60"/>
      <c r="D6" s="61"/>
      <c r="E6" s="61"/>
      <c r="F6" s="62" t="s">
        <v>282</v>
      </c>
      <c r="G6" s="62" t="s">
        <v>283</v>
      </c>
      <c r="H6" s="62" t="s">
        <v>284</v>
      </c>
    </row>
    <row r="7" spans="1:8" s="19" customFormat="1" ht="21.75" customHeight="1">
      <c r="A7" s="63"/>
      <c r="B7" s="64"/>
      <c r="C7" s="65"/>
      <c r="D7" s="61"/>
      <c r="E7" s="61"/>
      <c r="F7" s="66"/>
      <c r="G7" s="66"/>
      <c r="H7" s="66"/>
    </row>
    <row r="8" spans="1:8" s="19" customFormat="1" ht="21.75" customHeight="1">
      <c r="A8" s="63"/>
      <c r="B8" s="64"/>
      <c r="C8" s="65"/>
      <c r="D8" s="55" t="s">
        <v>285</v>
      </c>
      <c r="E8" s="55"/>
      <c r="F8" s="61">
        <v>50</v>
      </c>
      <c r="G8" s="61">
        <v>50</v>
      </c>
      <c r="H8" s="67">
        <v>1</v>
      </c>
    </row>
    <row r="9" spans="1:8" s="19" customFormat="1" ht="21.75" customHeight="1">
      <c r="A9" s="63"/>
      <c r="B9" s="64"/>
      <c r="C9" s="65"/>
      <c r="D9" s="55" t="s">
        <v>286</v>
      </c>
      <c r="E9" s="55"/>
      <c r="F9" s="61"/>
      <c r="G9" s="61"/>
      <c r="H9" s="61"/>
    </row>
    <row r="10" spans="1:8" s="19" customFormat="1" ht="21.75" customHeight="1">
      <c r="A10" s="63"/>
      <c r="B10" s="64"/>
      <c r="C10" s="65"/>
      <c r="D10" s="55" t="s">
        <v>287</v>
      </c>
      <c r="E10" s="55"/>
      <c r="F10" s="61">
        <v>50</v>
      </c>
      <c r="G10" s="61">
        <v>50</v>
      </c>
      <c r="H10" s="67">
        <v>1</v>
      </c>
    </row>
    <row r="11" spans="1:8" s="19" customFormat="1" ht="21.75" customHeight="1">
      <c r="A11" s="63"/>
      <c r="B11" s="64"/>
      <c r="C11" s="65"/>
      <c r="D11" s="55" t="s">
        <v>288</v>
      </c>
      <c r="E11" s="55"/>
      <c r="F11" s="61"/>
      <c r="G11" s="61"/>
      <c r="H11" s="61"/>
    </row>
    <row r="12" spans="1:8" s="19" customFormat="1" ht="24" customHeight="1">
      <c r="A12" s="62" t="s">
        <v>289</v>
      </c>
      <c r="B12" s="56" t="s">
        <v>290</v>
      </c>
      <c r="C12" s="68"/>
      <c r="D12" s="68"/>
      <c r="E12" s="57"/>
      <c r="F12" s="56" t="s">
        <v>291</v>
      </c>
      <c r="G12" s="68"/>
      <c r="H12" s="57"/>
    </row>
    <row r="13" spans="1:8" s="19" customFormat="1" ht="39" customHeight="1">
      <c r="A13" s="66"/>
      <c r="B13" s="56" t="s">
        <v>352</v>
      </c>
      <c r="C13" s="68"/>
      <c r="D13" s="68"/>
      <c r="E13" s="57"/>
      <c r="F13" s="56" t="s">
        <v>352</v>
      </c>
      <c r="G13" s="68"/>
      <c r="H13" s="57"/>
    </row>
    <row r="14" spans="1:8" s="19" customFormat="1" ht="43.5" customHeight="1">
      <c r="A14" s="25" t="s">
        <v>293</v>
      </c>
      <c r="B14" s="31" t="s">
        <v>294</v>
      </c>
      <c r="C14" s="31" t="s">
        <v>295</v>
      </c>
      <c r="D14" s="31"/>
      <c r="E14" s="31" t="s">
        <v>296</v>
      </c>
      <c r="F14" s="31" t="s">
        <v>297</v>
      </c>
      <c r="G14" s="31" t="s">
        <v>298</v>
      </c>
      <c r="H14" s="31" t="s">
        <v>299</v>
      </c>
    </row>
    <row r="15" spans="1:8" s="19" customFormat="1" ht="21.75" customHeight="1">
      <c r="A15" s="31"/>
      <c r="B15" s="31" t="s">
        <v>300</v>
      </c>
      <c r="C15" s="31" t="s">
        <v>301</v>
      </c>
      <c r="D15" s="31"/>
      <c r="E15" s="25" t="s">
        <v>353</v>
      </c>
      <c r="F15" s="25" t="s">
        <v>354</v>
      </c>
      <c r="G15" s="25" t="s">
        <v>354</v>
      </c>
      <c r="H15" s="31"/>
    </row>
    <row r="16" spans="1:8" s="19" customFormat="1" ht="21.75" customHeight="1">
      <c r="A16" s="31"/>
      <c r="B16" s="31"/>
      <c r="C16" s="31"/>
      <c r="D16" s="31"/>
      <c r="E16" s="25" t="s">
        <v>355</v>
      </c>
      <c r="F16" s="25" t="s">
        <v>356</v>
      </c>
      <c r="G16" s="25" t="s">
        <v>356</v>
      </c>
      <c r="H16" s="31"/>
    </row>
    <row r="17" spans="1:8" s="19" customFormat="1" ht="21.75" customHeight="1">
      <c r="A17" s="31"/>
      <c r="B17" s="31"/>
      <c r="C17" s="31"/>
      <c r="D17" s="31"/>
      <c r="E17" s="25" t="s">
        <v>357</v>
      </c>
      <c r="F17" s="25" t="s">
        <v>358</v>
      </c>
      <c r="G17" s="25" t="s">
        <v>358</v>
      </c>
      <c r="H17" s="31"/>
    </row>
    <row r="18" spans="1:8" s="19" customFormat="1" ht="21.75" customHeight="1">
      <c r="A18" s="31"/>
      <c r="B18" s="31"/>
      <c r="C18" s="31"/>
      <c r="D18" s="31"/>
      <c r="E18" s="69" t="s">
        <v>359</v>
      </c>
      <c r="F18" s="25" t="s">
        <v>360</v>
      </c>
      <c r="G18" s="25" t="s">
        <v>360</v>
      </c>
      <c r="H18" s="31"/>
    </row>
    <row r="19" spans="1:8" s="19" customFormat="1" ht="21.75" customHeight="1">
      <c r="A19" s="31"/>
      <c r="B19" s="31"/>
      <c r="C19" s="25" t="s">
        <v>306</v>
      </c>
      <c r="D19" s="25"/>
      <c r="E19" s="25" t="s">
        <v>361</v>
      </c>
      <c r="F19" s="38">
        <v>1</v>
      </c>
      <c r="G19" s="38">
        <v>1</v>
      </c>
      <c r="H19" s="31"/>
    </row>
    <row r="20" spans="1:8" s="19" customFormat="1" ht="21.75" customHeight="1">
      <c r="A20" s="31"/>
      <c r="B20" s="31"/>
      <c r="C20" s="25" t="s">
        <v>312</v>
      </c>
      <c r="D20" s="25"/>
      <c r="E20" s="25" t="s">
        <v>362</v>
      </c>
      <c r="F20" s="25" t="s">
        <v>341</v>
      </c>
      <c r="G20" s="25" t="s">
        <v>341</v>
      </c>
      <c r="H20" s="31"/>
    </row>
    <row r="21" spans="1:8" s="19" customFormat="1" ht="21.75" customHeight="1">
      <c r="A21" s="31"/>
      <c r="B21" s="31"/>
      <c r="C21" s="25" t="s">
        <v>315</v>
      </c>
      <c r="D21" s="25"/>
      <c r="E21" s="25" t="s">
        <v>363</v>
      </c>
      <c r="F21" s="25">
        <v>50</v>
      </c>
      <c r="G21" s="25">
        <v>50</v>
      </c>
      <c r="H21" s="31"/>
    </row>
    <row r="22" spans="1:8" s="19" customFormat="1" ht="57">
      <c r="A22" s="31"/>
      <c r="B22" s="31" t="s">
        <v>318</v>
      </c>
      <c r="C22" s="25" t="s">
        <v>319</v>
      </c>
      <c r="D22" s="25"/>
      <c r="E22" s="25" t="s">
        <v>364</v>
      </c>
      <c r="F22" s="38">
        <v>1</v>
      </c>
      <c r="G22" s="38">
        <v>1</v>
      </c>
      <c r="H22" s="31"/>
    </row>
    <row r="23" spans="1:8" s="19" customFormat="1" ht="33" customHeight="1">
      <c r="A23" s="31"/>
      <c r="B23" s="31"/>
      <c r="C23" s="25" t="s">
        <v>322</v>
      </c>
      <c r="D23" s="25"/>
      <c r="E23" s="25" t="s">
        <v>365</v>
      </c>
      <c r="F23" s="38">
        <v>1</v>
      </c>
      <c r="G23" s="38">
        <v>1</v>
      </c>
      <c r="H23" s="31"/>
    </row>
    <row r="24" spans="1:8" s="19" customFormat="1" ht="57">
      <c r="A24" s="31"/>
      <c r="B24" s="31"/>
      <c r="C24" s="25" t="s">
        <v>325</v>
      </c>
      <c r="D24" s="25"/>
      <c r="E24" s="25" t="s">
        <v>366</v>
      </c>
      <c r="F24" s="38">
        <v>1</v>
      </c>
      <c r="G24" s="38">
        <v>1</v>
      </c>
      <c r="H24" s="31"/>
    </row>
    <row r="25" spans="1:8" s="19" customFormat="1" ht="42.75" customHeight="1">
      <c r="A25" s="31"/>
      <c r="B25" s="25" t="s">
        <v>328</v>
      </c>
      <c r="C25" s="25" t="s">
        <v>329</v>
      </c>
      <c r="D25" s="25"/>
      <c r="E25" s="25" t="s">
        <v>367</v>
      </c>
      <c r="F25" s="38">
        <v>1</v>
      </c>
      <c r="G25" s="38">
        <v>1</v>
      </c>
      <c r="H25" s="31"/>
    </row>
    <row r="26" spans="1:8" s="19" customFormat="1" ht="21.75" customHeight="1">
      <c r="A26" s="61" t="s">
        <v>331</v>
      </c>
      <c r="B26" s="55" t="s">
        <v>332</v>
      </c>
      <c r="C26" s="55"/>
      <c r="D26" s="55"/>
      <c r="E26" s="55"/>
      <c r="F26" s="55"/>
      <c r="G26" s="55"/>
      <c r="H26" s="55"/>
    </row>
    <row r="27" spans="1:8" s="20" customFormat="1" ht="24" customHeight="1">
      <c r="A27" s="39"/>
      <c r="B27" s="39"/>
      <c r="C27" s="39"/>
      <c r="D27" s="39"/>
      <c r="E27" s="39"/>
      <c r="F27" s="39"/>
      <c r="G27" s="39"/>
      <c r="H27" s="39"/>
    </row>
  </sheetData>
  <sheetProtection/>
  <mergeCells count="35">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9:D19"/>
    <mergeCell ref="C20:D20"/>
    <mergeCell ref="C21:D21"/>
    <mergeCell ref="C22:D22"/>
    <mergeCell ref="C23:D23"/>
    <mergeCell ref="C24:D24"/>
    <mergeCell ref="C25:D25"/>
    <mergeCell ref="B26:H26"/>
    <mergeCell ref="A27:H27"/>
    <mergeCell ref="A12:A13"/>
    <mergeCell ref="A14:A25"/>
    <mergeCell ref="B15:B21"/>
    <mergeCell ref="B22:B24"/>
    <mergeCell ref="F6:F7"/>
    <mergeCell ref="G6:G7"/>
    <mergeCell ref="H6:H7"/>
    <mergeCell ref="A6:C11"/>
    <mergeCell ref="D6:E7"/>
    <mergeCell ref="C15:D18"/>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M30"/>
  <sheetViews>
    <sheetView zoomScaleSheetLayoutView="100" workbookViewId="0" topLeftCell="A10">
      <selection activeCell="B29" sqref="B29:H29"/>
    </sheetView>
  </sheetViews>
  <sheetFormatPr defaultColWidth="12" defaultRowHeight="11.25"/>
  <cols>
    <col min="1" max="1" width="12" style="19" customWidth="1"/>
    <col min="2" max="2" width="12.83203125" style="19" customWidth="1"/>
    <col min="3" max="3" width="10.33203125" style="19" customWidth="1"/>
    <col min="4" max="4" width="9.33203125" style="19" customWidth="1"/>
    <col min="5" max="5" width="19.83203125" style="19" customWidth="1"/>
    <col min="6" max="6" width="17.33203125" style="19" customWidth="1"/>
    <col min="7" max="7" width="15.83203125" style="19" customWidth="1"/>
    <col min="8" max="8" width="18" style="19" customWidth="1"/>
    <col min="9" max="16384" width="12" style="19" customWidth="1"/>
  </cols>
  <sheetData>
    <row r="1" spans="1:4" s="18" customFormat="1" ht="16.5" customHeight="1">
      <c r="A1" s="21" t="s">
        <v>29</v>
      </c>
      <c r="B1" s="22"/>
      <c r="C1" s="22"/>
      <c r="D1" s="22"/>
    </row>
    <row r="2" spans="1:8" s="19" customFormat="1" ht="23.25" customHeight="1">
      <c r="A2" s="23" t="s">
        <v>30</v>
      </c>
      <c r="B2" s="23"/>
      <c r="C2" s="23"/>
      <c r="D2" s="23"/>
      <c r="E2" s="23"/>
      <c r="F2" s="23"/>
      <c r="G2" s="23"/>
      <c r="H2" s="23"/>
    </row>
    <row r="3" spans="1:8" s="19" customFormat="1" ht="18" customHeight="1">
      <c r="A3" s="24" t="s">
        <v>274</v>
      </c>
      <c r="B3" s="24"/>
      <c r="C3" s="24"/>
      <c r="D3" s="24"/>
      <c r="E3" s="24"/>
      <c r="F3" s="24"/>
      <c r="G3" s="24"/>
      <c r="H3" s="24"/>
    </row>
    <row r="4" spans="1:8" s="19" customFormat="1" ht="21.75" customHeight="1">
      <c r="A4" s="25" t="s">
        <v>275</v>
      </c>
      <c r="B4" s="25"/>
      <c r="C4" s="25"/>
      <c r="D4" s="25" t="s">
        <v>368</v>
      </c>
      <c r="E4" s="25"/>
      <c r="F4" s="25"/>
      <c r="G4" s="25"/>
      <c r="H4" s="25"/>
    </row>
    <row r="5" spans="1:8" s="19" customFormat="1" ht="21.75" customHeight="1">
      <c r="A5" s="25" t="s">
        <v>277</v>
      </c>
      <c r="B5" s="25"/>
      <c r="C5" s="25"/>
      <c r="D5" s="26" t="s">
        <v>278</v>
      </c>
      <c r="E5" s="27"/>
      <c r="F5" s="25" t="s">
        <v>279</v>
      </c>
      <c r="G5" s="26" t="s">
        <v>369</v>
      </c>
      <c r="H5" s="27"/>
    </row>
    <row r="6" spans="1:8" s="19" customFormat="1" ht="21.75" customHeight="1">
      <c r="A6" s="28" t="s">
        <v>281</v>
      </c>
      <c r="B6" s="29"/>
      <c r="C6" s="30"/>
      <c r="D6" s="31"/>
      <c r="E6" s="31"/>
      <c r="F6" s="32" t="s">
        <v>282</v>
      </c>
      <c r="G6" s="32" t="s">
        <v>283</v>
      </c>
      <c r="H6" s="32" t="s">
        <v>284</v>
      </c>
    </row>
    <row r="7" spans="1:8" s="19" customFormat="1" ht="21.75" customHeight="1">
      <c r="A7" s="33"/>
      <c r="B7" s="24"/>
      <c r="C7" s="34"/>
      <c r="D7" s="31"/>
      <c r="E7" s="31"/>
      <c r="F7" s="35"/>
      <c r="G7" s="35"/>
      <c r="H7" s="35"/>
    </row>
    <row r="8" spans="1:8" s="19" customFormat="1" ht="21.75" customHeight="1">
      <c r="A8" s="33"/>
      <c r="B8" s="24"/>
      <c r="C8" s="34"/>
      <c r="D8" s="25" t="s">
        <v>285</v>
      </c>
      <c r="E8" s="25"/>
      <c r="F8" s="31">
        <v>100</v>
      </c>
      <c r="G8" s="31">
        <v>100</v>
      </c>
      <c r="H8" s="31">
        <v>100</v>
      </c>
    </row>
    <row r="9" spans="1:8" s="19" customFormat="1" ht="21.75" customHeight="1">
      <c r="A9" s="33"/>
      <c r="B9" s="24"/>
      <c r="C9" s="34"/>
      <c r="D9" s="25" t="s">
        <v>286</v>
      </c>
      <c r="E9" s="25"/>
      <c r="F9" s="31"/>
      <c r="G9" s="31"/>
      <c r="H9" s="31"/>
    </row>
    <row r="10" spans="1:8" s="19" customFormat="1" ht="21.75" customHeight="1">
      <c r="A10" s="33"/>
      <c r="B10" s="24"/>
      <c r="C10" s="34"/>
      <c r="D10" s="25" t="s">
        <v>287</v>
      </c>
      <c r="E10" s="25"/>
      <c r="F10" s="31">
        <v>100</v>
      </c>
      <c r="G10" s="31">
        <v>100</v>
      </c>
      <c r="H10" s="31">
        <v>100</v>
      </c>
    </row>
    <row r="11" spans="1:8" s="19" customFormat="1" ht="21.75" customHeight="1">
      <c r="A11" s="33"/>
      <c r="B11" s="24"/>
      <c r="C11" s="34"/>
      <c r="D11" s="25" t="s">
        <v>288</v>
      </c>
      <c r="E11" s="25"/>
      <c r="F11" s="31"/>
      <c r="G11" s="31"/>
      <c r="H11" s="31"/>
    </row>
    <row r="12" spans="1:8" s="19" customFormat="1" ht="24" customHeight="1">
      <c r="A12" s="32" t="s">
        <v>289</v>
      </c>
      <c r="B12" s="26" t="s">
        <v>290</v>
      </c>
      <c r="C12" s="37"/>
      <c r="D12" s="37"/>
      <c r="E12" s="27"/>
      <c r="F12" s="26" t="s">
        <v>291</v>
      </c>
      <c r="G12" s="37"/>
      <c r="H12" s="27"/>
    </row>
    <row r="13" spans="1:8" s="19" customFormat="1" ht="24" customHeight="1">
      <c r="A13" s="35"/>
      <c r="B13" s="26" t="s">
        <v>370</v>
      </c>
      <c r="C13" s="37"/>
      <c r="D13" s="37"/>
      <c r="E13" s="27"/>
      <c r="F13" s="26" t="s">
        <v>371</v>
      </c>
      <c r="G13" s="37"/>
      <c r="H13" s="27"/>
    </row>
    <row r="14" spans="1:8" s="19" customFormat="1" ht="43.5" customHeight="1">
      <c r="A14" s="25" t="s">
        <v>293</v>
      </c>
      <c r="B14" s="31" t="s">
        <v>294</v>
      </c>
      <c r="C14" s="31" t="s">
        <v>295</v>
      </c>
      <c r="D14" s="31"/>
      <c r="E14" s="31" t="s">
        <v>296</v>
      </c>
      <c r="F14" s="31" t="s">
        <v>297</v>
      </c>
      <c r="G14" s="31" t="s">
        <v>298</v>
      </c>
      <c r="H14" s="31" t="s">
        <v>299</v>
      </c>
    </row>
    <row r="15" spans="1:13" s="19" customFormat="1" ht="30" customHeight="1">
      <c r="A15" s="31"/>
      <c r="B15" s="31" t="s">
        <v>300</v>
      </c>
      <c r="C15" s="31" t="s">
        <v>301</v>
      </c>
      <c r="D15" s="31"/>
      <c r="E15" s="47" t="s">
        <v>372</v>
      </c>
      <c r="F15" s="47">
        <v>26.5</v>
      </c>
      <c r="G15" s="47">
        <v>26.5</v>
      </c>
      <c r="H15" s="31"/>
      <c r="J15" s="51"/>
      <c r="K15" s="52"/>
      <c r="L15" s="52"/>
      <c r="M15" s="52"/>
    </row>
    <row r="16" spans="1:13" s="19" customFormat="1" ht="21.75" customHeight="1">
      <c r="A16" s="31"/>
      <c r="B16" s="31"/>
      <c r="C16" s="31"/>
      <c r="D16" s="31"/>
      <c r="E16" s="47" t="s">
        <v>373</v>
      </c>
      <c r="F16" s="47">
        <v>50</v>
      </c>
      <c r="G16" s="47">
        <v>50</v>
      </c>
      <c r="H16" s="31"/>
      <c r="J16" s="51"/>
      <c r="K16" s="52"/>
      <c r="L16" s="52"/>
      <c r="M16" s="52"/>
    </row>
    <row r="17" spans="1:13" s="19" customFormat="1" ht="21.75" customHeight="1">
      <c r="A17" s="31"/>
      <c r="B17" s="31"/>
      <c r="C17" s="25" t="s">
        <v>306</v>
      </c>
      <c r="D17" s="25"/>
      <c r="E17" s="47" t="s">
        <v>374</v>
      </c>
      <c r="F17" s="48">
        <v>1</v>
      </c>
      <c r="G17" s="48">
        <v>1</v>
      </c>
      <c r="H17" s="31"/>
      <c r="J17" s="51"/>
      <c r="K17" s="52"/>
      <c r="L17" s="52"/>
      <c r="M17" s="53"/>
    </row>
    <row r="18" spans="1:13" s="19" customFormat="1" ht="21.75" customHeight="1">
      <c r="A18" s="31"/>
      <c r="B18" s="31"/>
      <c r="C18" s="25"/>
      <c r="D18" s="25"/>
      <c r="E18" s="47" t="s">
        <v>375</v>
      </c>
      <c r="F18" s="48">
        <v>1</v>
      </c>
      <c r="G18" s="48">
        <v>1</v>
      </c>
      <c r="H18" s="31"/>
      <c r="J18" s="51"/>
      <c r="K18" s="52"/>
      <c r="L18" s="52"/>
      <c r="M18" s="53"/>
    </row>
    <row r="19" spans="1:13" s="19" customFormat="1" ht="24.75" customHeight="1">
      <c r="A19" s="31"/>
      <c r="B19" s="31"/>
      <c r="C19" s="25" t="s">
        <v>312</v>
      </c>
      <c r="D19" s="25"/>
      <c r="E19" s="47" t="s">
        <v>376</v>
      </c>
      <c r="F19" s="48">
        <v>0.7</v>
      </c>
      <c r="G19" s="48">
        <v>0.7</v>
      </c>
      <c r="H19" s="31"/>
      <c r="J19" s="51"/>
      <c r="K19" s="52"/>
      <c r="L19" s="52"/>
      <c r="M19" s="52"/>
    </row>
    <row r="20" spans="1:13" s="19" customFormat="1" ht="27" customHeight="1">
      <c r="A20" s="31"/>
      <c r="B20" s="31"/>
      <c r="C20" s="25"/>
      <c r="D20" s="25"/>
      <c r="E20" s="47" t="s">
        <v>377</v>
      </c>
      <c r="F20" s="48">
        <v>1</v>
      </c>
      <c r="G20" s="48">
        <v>1</v>
      </c>
      <c r="H20" s="31"/>
      <c r="J20" s="51"/>
      <c r="K20" s="52"/>
      <c r="L20" s="52"/>
      <c r="M20" s="51"/>
    </row>
    <row r="21" spans="1:13" s="19" customFormat="1" ht="24.75" customHeight="1">
      <c r="A21" s="31"/>
      <c r="B21" s="31"/>
      <c r="C21" s="25" t="s">
        <v>315</v>
      </c>
      <c r="D21" s="25"/>
      <c r="E21" s="49" t="s">
        <v>378</v>
      </c>
      <c r="F21" s="50" t="s">
        <v>379</v>
      </c>
      <c r="G21" s="50" t="s">
        <v>379</v>
      </c>
      <c r="H21" s="31"/>
      <c r="J21" s="51"/>
      <c r="K21" s="52"/>
      <c r="L21" s="52"/>
      <c r="M21" s="51"/>
    </row>
    <row r="22" spans="1:13" s="19" customFormat="1" ht="21.75" customHeight="1">
      <c r="A22" s="31"/>
      <c r="B22" s="31" t="s">
        <v>318</v>
      </c>
      <c r="C22" s="25" t="s">
        <v>319</v>
      </c>
      <c r="D22" s="25"/>
      <c r="E22" s="47" t="s">
        <v>380</v>
      </c>
      <c r="F22" s="25">
        <v>0.08</v>
      </c>
      <c r="G22" s="25">
        <v>0.08</v>
      </c>
      <c r="H22" s="31"/>
      <c r="J22" s="51"/>
      <c r="K22" s="51"/>
      <c r="L22" s="51"/>
      <c r="M22" s="51"/>
    </row>
    <row r="23" spans="1:13" s="19" customFormat="1" ht="21.75" customHeight="1">
      <c r="A23" s="31"/>
      <c r="B23" s="31"/>
      <c r="C23" s="25"/>
      <c r="D23" s="25"/>
      <c r="E23" s="47" t="s">
        <v>381</v>
      </c>
      <c r="F23" s="25">
        <v>345</v>
      </c>
      <c r="G23" s="25">
        <v>345</v>
      </c>
      <c r="H23" s="31"/>
      <c r="J23" s="51"/>
      <c r="K23" s="51"/>
      <c r="L23" s="51"/>
      <c r="M23" s="54"/>
    </row>
    <row r="24" spans="1:8" s="19" customFormat="1" ht="21.75" customHeight="1">
      <c r="A24" s="31"/>
      <c r="B24" s="31"/>
      <c r="C24" s="25" t="s">
        <v>322</v>
      </c>
      <c r="D24" s="25"/>
      <c r="E24" s="47" t="s">
        <v>382</v>
      </c>
      <c r="F24" s="25">
        <v>800</v>
      </c>
      <c r="G24" s="25">
        <v>800</v>
      </c>
      <c r="H24" s="31"/>
    </row>
    <row r="25" spans="1:8" s="19" customFormat="1" ht="27" customHeight="1">
      <c r="A25" s="31"/>
      <c r="B25" s="31"/>
      <c r="C25" s="25"/>
      <c r="D25" s="25"/>
      <c r="E25" s="47" t="s">
        <v>383</v>
      </c>
      <c r="F25" s="25">
        <v>9.8</v>
      </c>
      <c r="G25" s="25">
        <v>9.8</v>
      </c>
      <c r="H25" s="31"/>
    </row>
    <row r="26" spans="1:8" s="19" customFormat="1" ht="30" customHeight="1">
      <c r="A26" s="31"/>
      <c r="B26" s="31"/>
      <c r="C26" s="25" t="s">
        <v>325</v>
      </c>
      <c r="D26" s="25"/>
      <c r="E26" s="25" t="s">
        <v>384</v>
      </c>
      <c r="F26" s="25">
        <v>140</v>
      </c>
      <c r="G26" s="25">
        <v>140</v>
      </c>
      <c r="H26" s="31"/>
    </row>
    <row r="27" spans="1:8" s="19" customFormat="1" ht="21.75" customHeight="1">
      <c r="A27" s="31"/>
      <c r="B27" s="31"/>
      <c r="C27" s="25" t="s">
        <v>385</v>
      </c>
      <c r="D27" s="25"/>
      <c r="E27" s="25" t="s">
        <v>386</v>
      </c>
      <c r="F27" s="25">
        <v>10</v>
      </c>
      <c r="G27" s="25">
        <v>10</v>
      </c>
      <c r="H27" s="31"/>
    </row>
    <row r="28" spans="1:8" s="19" customFormat="1" ht="27" customHeight="1">
      <c r="A28" s="31"/>
      <c r="B28" s="25" t="s">
        <v>328</v>
      </c>
      <c r="C28" s="25" t="s">
        <v>329</v>
      </c>
      <c r="D28" s="25"/>
      <c r="E28" s="25" t="s">
        <v>387</v>
      </c>
      <c r="F28" s="38">
        <v>1</v>
      </c>
      <c r="G28" s="38">
        <v>1</v>
      </c>
      <c r="H28" s="31"/>
    </row>
    <row r="29" spans="1:8" s="19" customFormat="1" ht="21.75" customHeight="1">
      <c r="A29" s="31" t="s">
        <v>331</v>
      </c>
      <c r="B29" s="25" t="s">
        <v>332</v>
      </c>
      <c r="C29" s="25"/>
      <c r="D29" s="25"/>
      <c r="E29" s="25"/>
      <c r="F29" s="25"/>
      <c r="G29" s="25"/>
      <c r="H29" s="25"/>
    </row>
    <row r="30" spans="1:8" s="20" customFormat="1" ht="24" customHeight="1">
      <c r="A30" s="39"/>
      <c r="B30" s="39"/>
      <c r="C30" s="39"/>
      <c r="D30" s="39"/>
      <c r="E30" s="39"/>
      <c r="F30" s="39"/>
      <c r="G30" s="39"/>
      <c r="H30" s="39"/>
    </row>
  </sheetData>
  <sheetProtection/>
  <mergeCells count="46">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K15:L15"/>
    <mergeCell ref="K16:L16"/>
    <mergeCell ref="K17:L17"/>
    <mergeCell ref="K18:L18"/>
    <mergeCell ref="K19:L19"/>
    <mergeCell ref="K20:L20"/>
    <mergeCell ref="C21:D21"/>
    <mergeCell ref="K21:L21"/>
    <mergeCell ref="K22:L22"/>
    <mergeCell ref="K23:L23"/>
    <mergeCell ref="C26:D26"/>
    <mergeCell ref="C27:D27"/>
    <mergeCell ref="C28:D28"/>
    <mergeCell ref="B29:H29"/>
    <mergeCell ref="A30:H30"/>
    <mergeCell ref="A12:A13"/>
    <mergeCell ref="A14:A28"/>
    <mergeCell ref="B15:B21"/>
    <mergeCell ref="B22:B27"/>
    <mergeCell ref="F6:F7"/>
    <mergeCell ref="G6:G7"/>
    <mergeCell ref="H6:H7"/>
    <mergeCell ref="J15:J16"/>
    <mergeCell ref="A6:C11"/>
    <mergeCell ref="D6:E7"/>
    <mergeCell ref="C15:D16"/>
    <mergeCell ref="C17:D18"/>
    <mergeCell ref="C19:D20"/>
    <mergeCell ref="C22:D23"/>
    <mergeCell ref="C24:D2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H23"/>
  <sheetViews>
    <sheetView zoomScaleSheetLayoutView="100" workbookViewId="0" topLeftCell="A1">
      <selection activeCell="D4" sqref="D4:H4"/>
    </sheetView>
  </sheetViews>
  <sheetFormatPr defaultColWidth="12" defaultRowHeight="11.25"/>
  <cols>
    <col min="1" max="1" width="12" style="41" customWidth="1"/>
    <col min="2" max="2" width="12.83203125" style="41" customWidth="1"/>
    <col min="3" max="3" width="10.33203125" style="41" customWidth="1"/>
    <col min="4" max="4" width="9.33203125" style="41" customWidth="1"/>
    <col min="5" max="5" width="24.83203125" style="41" customWidth="1"/>
    <col min="6" max="8" width="18" style="41" customWidth="1"/>
    <col min="9" max="16384" width="12" style="41" customWidth="1"/>
  </cols>
  <sheetData>
    <row r="1" spans="1:4" s="40" customFormat="1" ht="16.5" customHeight="1">
      <c r="A1" s="21" t="s">
        <v>29</v>
      </c>
      <c r="B1" s="22"/>
      <c r="C1" s="22"/>
      <c r="D1" s="22"/>
    </row>
    <row r="2" spans="1:8" s="41" customFormat="1" ht="23.25" customHeight="1">
      <c r="A2" s="23" t="s">
        <v>30</v>
      </c>
      <c r="B2" s="23"/>
      <c r="C2" s="23"/>
      <c r="D2" s="23"/>
      <c r="E2" s="23"/>
      <c r="F2" s="23"/>
      <c r="G2" s="23"/>
      <c r="H2" s="23"/>
    </row>
    <row r="3" spans="1:8" s="41" customFormat="1" ht="18" customHeight="1">
      <c r="A3" s="24" t="s">
        <v>274</v>
      </c>
      <c r="B3" s="24"/>
      <c r="C3" s="24"/>
      <c r="D3" s="24"/>
      <c r="E3" s="24"/>
      <c r="F3" s="24"/>
      <c r="G3" s="24"/>
      <c r="H3" s="24"/>
    </row>
    <row r="4" spans="1:8" s="41" customFormat="1" ht="21.75" customHeight="1">
      <c r="A4" s="25" t="s">
        <v>275</v>
      </c>
      <c r="B4" s="25"/>
      <c r="C4" s="25"/>
      <c r="D4" s="25" t="s">
        <v>388</v>
      </c>
      <c r="E4" s="25"/>
      <c r="F4" s="25"/>
      <c r="G4" s="25"/>
      <c r="H4" s="25"/>
    </row>
    <row r="5" spans="1:8" s="41" customFormat="1" ht="21.75" customHeight="1">
      <c r="A5" s="25" t="s">
        <v>277</v>
      </c>
      <c r="B5" s="25"/>
      <c r="C5" s="25"/>
      <c r="D5" s="26" t="s">
        <v>278</v>
      </c>
      <c r="E5" s="27"/>
      <c r="F5" s="25" t="s">
        <v>279</v>
      </c>
      <c r="G5" s="26" t="s">
        <v>278</v>
      </c>
      <c r="H5" s="27"/>
    </row>
    <row r="6" spans="1:8" s="41" customFormat="1" ht="21" customHeight="1">
      <c r="A6" s="28" t="s">
        <v>281</v>
      </c>
      <c r="B6" s="29"/>
      <c r="C6" s="30"/>
      <c r="D6" s="42"/>
      <c r="E6" s="42"/>
      <c r="F6" s="43" t="s">
        <v>282</v>
      </c>
      <c r="G6" s="43" t="s">
        <v>283</v>
      </c>
      <c r="H6" s="43" t="s">
        <v>284</v>
      </c>
    </row>
    <row r="7" spans="1:8" s="41" customFormat="1" ht="15" customHeight="1">
      <c r="A7" s="33"/>
      <c r="B7" s="24"/>
      <c r="C7" s="34"/>
      <c r="D7" s="42"/>
      <c r="E7" s="42"/>
      <c r="F7" s="44"/>
      <c r="G7" s="44"/>
      <c r="H7" s="44"/>
    </row>
    <row r="8" spans="1:8" s="41" customFormat="1" ht="21" customHeight="1">
      <c r="A8" s="33"/>
      <c r="B8" s="24"/>
      <c r="C8" s="34"/>
      <c r="D8" s="25" t="s">
        <v>285</v>
      </c>
      <c r="E8" s="25"/>
      <c r="F8" s="42">
        <v>100</v>
      </c>
      <c r="G8" s="42">
        <v>100</v>
      </c>
      <c r="H8" s="42">
        <v>1</v>
      </c>
    </row>
    <row r="9" spans="1:8" s="41" customFormat="1" ht="21" customHeight="1">
      <c r="A9" s="33"/>
      <c r="B9" s="24"/>
      <c r="C9" s="34"/>
      <c r="D9" s="25" t="s">
        <v>286</v>
      </c>
      <c r="E9" s="25"/>
      <c r="F9" s="42"/>
      <c r="G9" s="42"/>
      <c r="H9" s="42"/>
    </row>
    <row r="10" spans="1:8" s="41" customFormat="1" ht="21" customHeight="1">
      <c r="A10" s="33"/>
      <c r="B10" s="24"/>
      <c r="C10" s="34"/>
      <c r="D10" s="25" t="s">
        <v>287</v>
      </c>
      <c r="E10" s="25"/>
      <c r="F10" s="42">
        <v>100</v>
      </c>
      <c r="G10" s="42">
        <v>100</v>
      </c>
      <c r="H10" s="42">
        <v>1</v>
      </c>
    </row>
    <row r="11" spans="1:8" s="41" customFormat="1" ht="21" customHeight="1">
      <c r="A11" s="33"/>
      <c r="B11" s="24"/>
      <c r="C11" s="34"/>
      <c r="D11" s="25" t="s">
        <v>288</v>
      </c>
      <c r="E11" s="25"/>
      <c r="F11" s="42"/>
      <c r="G11" s="42"/>
      <c r="H11" s="42"/>
    </row>
    <row r="12" spans="1:8" s="41" customFormat="1" ht="24" customHeight="1">
      <c r="A12" s="43" t="s">
        <v>289</v>
      </c>
      <c r="B12" s="26" t="s">
        <v>290</v>
      </c>
      <c r="C12" s="37"/>
      <c r="D12" s="37"/>
      <c r="E12" s="27"/>
      <c r="F12" s="26" t="s">
        <v>291</v>
      </c>
      <c r="G12" s="37"/>
      <c r="H12" s="27"/>
    </row>
    <row r="13" spans="1:8" s="41" customFormat="1" ht="52.5" customHeight="1">
      <c r="A13" s="44"/>
      <c r="B13" s="26" t="s">
        <v>389</v>
      </c>
      <c r="C13" s="37"/>
      <c r="D13" s="37"/>
      <c r="E13" s="27"/>
      <c r="F13" s="26" t="s">
        <v>389</v>
      </c>
      <c r="G13" s="37"/>
      <c r="H13" s="27"/>
    </row>
    <row r="14" spans="1:8" s="41" customFormat="1" ht="43.5" customHeight="1">
      <c r="A14" s="25" t="s">
        <v>293</v>
      </c>
      <c r="B14" s="42" t="s">
        <v>294</v>
      </c>
      <c r="C14" s="42" t="s">
        <v>295</v>
      </c>
      <c r="D14" s="42"/>
      <c r="E14" s="42" t="s">
        <v>296</v>
      </c>
      <c r="F14" s="42" t="s">
        <v>297</v>
      </c>
      <c r="G14" s="42" t="s">
        <v>298</v>
      </c>
      <c r="H14" s="42" t="s">
        <v>299</v>
      </c>
    </row>
    <row r="15" spans="1:8" s="41" customFormat="1" ht="93" customHeight="1">
      <c r="A15" s="42"/>
      <c r="B15" s="42" t="s">
        <v>300</v>
      </c>
      <c r="C15" s="42" t="s">
        <v>301</v>
      </c>
      <c r="D15" s="42"/>
      <c r="E15" s="25" t="s">
        <v>390</v>
      </c>
      <c r="F15" s="25" t="s">
        <v>391</v>
      </c>
      <c r="G15" s="25" t="s">
        <v>391</v>
      </c>
      <c r="H15" s="42"/>
    </row>
    <row r="16" spans="1:8" s="41" customFormat="1" ht="21.75" customHeight="1">
      <c r="A16" s="42"/>
      <c r="B16" s="42"/>
      <c r="C16" s="25" t="s">
        <v>306</v>
      </c>
      <c r="D16" s="25"/>
      <c r="E16" s="25" t="s">
        <v>392</v>
      </c>
      <c r="F16" s="38">
        <v>1</v>
      </c>
      <c r="G16" s="38">
        <f aca="true" t="shared" si="0" ref="G16:G19">F16</f>
        <v>1</v>
      </c>
      <c r="H16" s="42"/>
    </row>
    <row r="17" spans="1:8" s="41" customFormat="1" ht="40.5" customHeight="1">
      <c r="A17" s="42"/>
      <c r="B17" s="42"/>
      <c r="C17" s="25"/>
      <c r="D17" s="25"/>
      <c r="E17" s="25" t="s">
        <v>393</v>
      </c>
      <c r="F17" s="25" t="s">
        <v>394</v>
      </c>
      <c r="G17" s="38" t="str">
        <f t="shared" si="0"/>
        <v>达到水利部、省水利厅编制大纲要求</v>
      </c>
      <c r="H17" s="42"/>
    </row>
    <row r="18" spans="1:8" s="41" customFormat="1" ht="21.75" customHeight="1">
      <c r="A18" s="42"/>
      <c r="B18" s="42"/>
      <c r="C18" s="25" t="s">
        <v>312</v>
      </c>
      <c r="D18" s="25"/>
      <c r="E18" s="25" t="s">
        <v>313</v>
      </c>
      <c r="F18" s="45">
        <v>43800</v>
      </c>
      <c r="G18" s="46" t="s">
        <v>395</v>
      </c>
      <c r="H18" s="42"/>
    </row>
    <row r="19" spans="1:8" s="41" customFormat="1" ht="21.75" customHeight="1">
      <c r="A19" s="42"/>
      <c r="B19" s="42"/>
      <c r="C19" s="25" t="s">
        <v>315</v>
      </c>
      <c r="D19" s="25"/>
      <c r="E19" s="25" t="s">
        <v>396</v>
      </c>
      <c r="F19" s="25" t="s">
        <v>379</v>
      </c>
      <c r="G19" s="38" t="str">
        <f t="shared" si="0"/>
        <v>100万元</v>
      </c>
      <c r="H19" s="42"/>
    </row>
    <row r="20" spans="1:8" s="41" customFormat="1" ht="140.25" customHeight="1">
      <c r="A20" s="42"/>
      <c r="B20" s="42" t="s">
        <v>318</v>
      </c>
      <c r="C20" s="25" t="s">
        <v>322</v>
      </c>
      <c r="D20" s="25"/>
      <c r="E20" s="25" t="s">
        <v>397</v>
      </c>
      <c r="F20" s="25" t="s">
        <v>398</v>
      </c>
      <c r="G20" s="25" t="s">
        <v>399</v>
      </c>
      <c r="H20" s="42"/>
    </row>
    <row r="21" spans="1:8" s="41" customFormat="1" ht="45.75" customHeight="1">
      <c r="A21" s="42"/>
      <c r="B21" s="42"/>
      <c r="C21" s="25" t="s">
        <v>325</v>
      </c>
      <c r="D21" s="25"/>
      <c r="E21" s="25" t="s">
        <v>400</v>
      </c>
      <c r="F21" s="25" t="s">
        <v>401</v>
      </c>
      <c r="G21" s="25" t="s">
        <v>402</v>
      </c>
      <c r="H21" s="42"/>
    </row>
    <row r="22" spans="1:8" s="41" customFormat="1" ht="36" customHeight="1">
      <c r="A22" s="42"/>
      <c r="B22" s="25" t="s">
        <v>328</v>
      </c>
      <c r="C22" s="25" t="s">
        <v>329</v>
      </c>
      <c r="D22" s="25"/>
      <c r="E22" s="25" t="s">
        <v>403</v>
      </c>
      <c r="F22" s="38">
        <v>0.98</v>
      </c>
      <c r="G22" s="38">
        <f>F22</f>
        <v>0.98</v>
      </c>
      <c r="H22" s="42"/>
    </row>
    <row r="23" spans="1:8" s="41" customFormat="1" ht="21.75" customHeight="1">
      <c r="A23" s="42" t="s">
        <v>331</v>
      </c>
      <c r="B23" s="25" t="s">
        <v>332</v>
      </c>
      <c r="C23" s="25"/>
      <c r="D23" s="25"/>
      <c r="E23" s="25"/>
      <c r="F23" s="25"/>
      <c r="G23" s="25"/>
      <c r="H23" s="25"/>
    </row>
  </sheetData>
  <sheetProtection/>
  <mergeCells count="33">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8:D18"/>
    <mergeCell ref="C19:D19"/>
    <mergeCell ref="C20:D20"/>
    <mergeCell ref="C21:D21"/>
    <mergeCell ref="C22:D22"/>
    <mergeCell ref="B23:H23"/>
    <mergeCell ref="A12:A13"/>
    <mergeCell ref="A14:A22"/>
    <mergeCell ref="B15:B19"/>
    <mergeCell ref="B20:B21"/>
    <mergeCell ref="F6:F7"/>
    <mergeCell ref="G6:G7"/>
    <mergeCell ref="H6:H7"/>
    <mergeCell ref="A6:C11"/>
    <mergeCell ref="D6:E7"/>
    <mergeCell ref="C16:D17"/>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H29"/>
  <sheetViews>
    <sheetView zoomScaleSheetLayoutView="100" workbookViewId="0" topLeftCell="A1">
      <selection activeCell="D4" sqref="D4:H4"/>
    </sheetView>
  </sheetViews>
  <sheetFormatPr defaultColWidth="12" defaultRowHeight="11.25"/>
  <cols>
    <col min="1" max="1" width="12" style="19" customWidth="1"/>
    <col min="2" max="2" width="12.83203125" style="19" customWidth="1"/>
    <col min="3" max="3" width="10.33203125" style="19" customWidth="1"/>
    <col min="4" max="4" width="9.33203125" style="19" customWidth="1"/>
    <col min="5" max="5" width="22" style="19" customWidth="1"/>
    <col min="6" max="8" width="18" style="19" customWidth="1"/>
    <col min="9" max="16384" width="12" style="19" customWidth="1"/>
  </cols>
  <sheetData>
    <row r="1" spans="1:4" s="18" customFormat="1" ht="16.5" customHeight="1">
      <c r="A1" s="21" t="s">
        <v>29</v>
      </c>
      <c r="B1" s="22"/>
      <c r="C1" s="22"/>
      <c r="D1" s="22"/>
    </row>
    <row r="2" spans="1:8" s="19" customFormat="1" ht="23.25" customHeight="1">
      <c r="A2" s="23" t="s">
        <v>30</v>
      </c>
      <c r="B2" s="23"/>
      <c r="C2" s="23"/>
      <c r="D2" s="23"/>
      <c r="E2" s="23"/>
      <c r="F2" s="23"/>
      <c r="G2" s="23"/>
      <c r="H2" s="23"/>
    </row>
    <row r="3" spans="1:8" s="19" customFormat="1" ht="18" customHeight="1">
      <c r="A3" s="24" t="s">
        <v>274</v>
      </c>
      <c r="B3" s="24"/>
      <c r="C3" s="24"/>
      <c r="D3" s="24"/>
      <c r="E3" s="24"/>
      <c r="F3" s="24"/>
      <c r="G3" s="24"/>
      <c r="H3" s="24"/>
    </row>
    <row r="4" spans="1:8" s="19" customFormat="1" ht="21.75" customHeight="1">
      <c r="A4" s="25" t="s">
        <v>275</v>
      </c>
      <c r="B4" s="25"/>
      <c r="C4" s="25"/>
      <c r="D4" s="25" t="s">
        <v>404</v>
      </c>
      <c r="E4" s="25"/>
      <c r="F4" s="25"/>
      <c r="G4" s="25"/>
      <c r="H4" s="25"/>
    </row>
    <row r="5" spans="1:8" s="19" customFormat="1" ht="31.5" customHeight="1">
      <c r="A5" s="25" t="s">
        <v>277</v>
      </c>
      <c r="B5" s="25"/>
      <c r="C5" s="25"/>
      <c r="D5" s="26" t="s">
        <v>334</v>
      </c>
      <c r="E5" s="27"/>
      <c r="F5" s="25" t="s">
        <v>279</v>
      </c>
      <c r="G5" s="26" t="s">
        <v>405</v>
      </c>
      <c r="H5" s="27"/>
    </row>
    <row r="6" spans="1:8" s="19" customFormat="1" ht="21.75" customHeight="1">
      <c r="A6" s="28" t="s">
        <v>281</v>
      </c>
      <c r="B6" s="29"/>
      <c r="C6" s="30"/>
      <c r="D6" s="31"/>
      <c r="E6" s="31"/>
      <c r="F6" s="32" t="s">
        <v>282</v>
      </c>
      <c r="G6" s="32" t="s">
        <v>283</v>
      </c>
      <c r="H6" s="32" t="s">
        <v>284</v>
      </c>
    </row>
    <row r="7" spans="1:8" s="19" customFormat="1" ht="21.75" customHeight="1">
      <c r="A7" s="33"/>
      <c r="B7" s="24"/>
      <c r="C7" s="34"/>
      <c r="D7" s="31"/>
      <c r="E7" s="31"/>
      <c r="F7" s="35"/>
      <c r="G7" s="35"/>
      <c r="H7" s="35"/>
    </row>
    <row r="8" spans="1:8" s="19" customFormat="1" ht="21.75" customHeight="1">
      <c r="A8" s="33"/>
      <c r="B8" s="24"/>
      <c r="C8" s="34"/>
      <c r="D8" s="25" t="s">
        <v>285</v>
      </c>
      <c r="E8" s="25"/>
      <c r="F8" s="31">
        <v>150</v>
      </c>
      <c r="G8" s="31">
        <v>150</v>
      </c>
      <c r="H8" s="36">
        <v>1</v>
      </c>
    </row>
    <row r="9" spans="1:8" s="19" customFormat="1" ht="21.75" customHeight="1">
      <c r="A9" s="33"/>
      <c r="B9" s="24"/>
      <c r="C9" s="34"/>
      <c r="D9" s="25" t="s">
        <v>286</v>
      </c>
      <c r="E9" s="25"/>
      <c r="F9" s="31"/>
      <c r="G9" s="31"/>
      <c r="H9" s="31"/>
    </row>
    <row r="10" spans="1:8" s="19" customFormat="1" ht="21.75" customHeight="1">
      <c r="A10" s="33"/>
      <c r="B10" s="24"/>
      <c r="C10" s="34"/>
      <c r="D10" s="25" t="s">
        <v>287</v>
      </c>
      <c r="E10" s="25"/>
      <c r="F10" s="31">
        <v>150</v>
      </c>
      <c r="G10" s="31">
        <v>150</v>
      </c>
      <c r="H10" s="36">
        <v>1</v>
      </c>
    </row>
    <row r="11" spans="1:8" s="19" customFormat="1" ht="21.75" customHeight="1">
      <c r="A11" s="33"/>
      <c r="B11" s="24"/>
      <c r="C11" s="34"/>
      <c r="D11" s="25" t="s">
        <v>288</v>
      </c>
      <c r="E11" s="25"/>
      <c r="F11" s="31"/>
      <c r="G11" s="31"/>
      <c r="H11" s="31"/>
    </row>
    <row r="12" spans="1:8" s="19" customFormat="1" ht="24" customHeight="1">
      <c r="A12" s="32" t="s">
        <v>289</v>
      </c>
      <c r="B12" s="26" t="s">
        <v>290</v>
      </c>
      <c r="C12" s="37"/>
      <c r="D12" s="37"/>
      <c r="E12" s="27"/>
      <c r="F12" s="26" t="s">
        <v>291</v>
      </c>
      <c r="G12" s="37"/>
      <c r="H12" s="27"/>
    </row>
    <row r="13" spans="1:8" s="19" customFormat="1" ht="24" customHeight="1">
      <c r="A13" s="35"/>
      <c r="B13" s="26" t="s">
        <v>406</v>
      </c>
      <c r="C13" s="37"/>
      <c r="D13" s="37"/>
      <c r="E13" s="27"/>
      <c r="F13" s="26" t="s">
        <v>406</v>
      </c>
      <c r="G13" s="37"/>
      <c r="H13" s="27"/>
    </row>
    <row r="14" spans="1:8" s="19" customFormat="1" ht="43.5" customHeight="1">
      <c r="A14" s="25" t="s">
        <v>293</v>
      </c>
      <c r="B14" s="31" t="s">
        <v>294</v>
      </c>
      <c r="C14" s="31" t="s">
        <v>295</v>
      </c>
      <c r="D14" s="31"/>
      <c r="E14" s="31" t="s">
        <v>296</v>
      </c>
      <c r="F14" s="31" t="s">
        <v>297</v>
      </c>
      <c r="G14" s="36">
        <v>1</v>
      </c>
      <c r="H14" s="31" t="s">
        <v>299</v>
      </c>
    </row>
    <row r="15" spans="1:8" s="19" customFormat="1" ht="30" customHeight="1">
      <c r="A15" s="31"/>
      <c r="B15" s="31" t="s">
        <v>300</v>
      </c>
      <c r="C15" s="31" t="s">
        <v>301</v>
      </c>
      <c r="D15" s="31"/>
      <c r="E15" s="25" t="s">
        <v>407</v>
      </c>
      <c r="F15" s="25" t="s">
        <v>408</v>
      </c>
      <c r="G15" s="25" t="s">
        <v>408</v>
      </c>
      <c r="H15" s="31"/>
    </row>
    <row r="16" spans="1:8" s="19" customFormat="1" ht="31.5" customHeight="1">
      <c r="A16" s="31"/>
      <c r="B16" s="31"/>
      <c r="C16" s="31"/>
      <c r="D16" s="31"/>
      <c r="E16" s="25" t="s">
        <v>409</v>
      </c>
      <c r="F16" s="25" t="s">
        <v>410</v>
      </c>
      <c r="G16" s="25" t="s">
        <v>410</v>
      </c>
      <c r="H16" s="31"/>
    </row>
    <row r="17" spans="1:8" s="19" customFormat="1" ht="30" customHeight="1">
      <c r="A17" s="31"/>
      <c r="B17" s="31"/>
      <c r="C17" s="25" t="s">
        <v>306</v>
      </c>
      <c r="D17" s="25"/>
      <c r="E17" s="25" t="s">
        <v>411</v>
      </c>
      <c r="F17" s="38">
        <v>1</v>
      </c>
      <c r="G17" s="36">
        <v>1</v>
      </c>
      <c r="H17" s="31"/>
    </row>
    <row r="18" spans="1:8" s="19" customFormat="1" ht="30" customHeight="1">
      <c r="A18" s="31"/>
      <c r="B18" s="31"/>
      <c r="C18" s="25"/>
      <c r="D18" s="25"/>
      <c r="E18" s="25" t="s">
        <v>412</v>
      </c>
      <c r="F18" s="38">
        <v>1</v>
      </c>
      <c r="G18" s="36">
        <v>1</v>
      </c>
      <c r="H18" s="31"/>
    </row>
    <row r="19" spans="1:8" s="19" customFormat="1" ht="30.75" customHeight="1">
      <c r="A19" s="31"/>
      <c r="B19" s="31"/>
      <c r="C19" s="25" t="s">
        <v>312</v>
      </c>
      <c r="D19" s="25"/>
      <c r="E19" s="25" t="s">
        <v>413</v>
      </c>
      <c r="F19" s="38">
        <v>0.7</v>
      </c>
      <c r="G19" s="36">
        <v>0.7</v>
      </c>
      <c r="H19" s="31"/>
    </row>
    <row r="20" spans="1:8" s="19" customFormat="1" ht="40.5" customHeight="1">
      <c r="A20" s="31"/>
      <c r="B20" s="31"/>
      <c r="C20" s="25"/>
      <c r="D20" s="25"/>
      <c r="E20" s="25" t="s">
        <v>414</v>
      </c>
      <c r="F20" s="38">
        <v>1</v>
      </c>
      <c r="G20" s="36">
        <v>1</v>
      </c>
      <c r="H20" s="31"/>
    </row>
    <row r="21" spans="1:8" s="19" customFormat="1" ht="21.75" customHeight="1">
      <c r="A21" s="31"/>
      <c r="B21" s="31"/>
      <c r="C21" s="25" t="s">
        <v>315</v>
      </c>
      <c r="D21" s="25"/>
      <c r="E21" s="25" t="s">
        <v>396</v>
      </c>
      <c r="F21" s="25">
        <v>150</v>
      </c>
      <c r="G21" s="25">
        <v>150</v>
      </c>
      <c r="H21" s="31"/>
    </row>
    <row r="22" spans="1:8" s="19" customFormat="1" ht="33" customHeight="1">
      <c r="A22" s="31"/>
      <c r="B22" s="31" t="s">
        <v>318</v>
      </c>
      <c r="C22" s="25" t="s">
        <v>319</v>
      </c>
      <c r="D22" s="25"/>
      <c r="E22" s="25" t="s">
        <v>415</v>
      </c>
      <c r="F22" s="25" t="s">
        <v>416</v>
      </c>
      <c r="G22" s="25" t="s">
        <v>416</v>
      </c>
      <c r="H22" s="31"/>
    </row>
    <row r="23" spans="1:8" s="19" customFormat="1" ht="30" customHeight="1">
      <c r="A23" s="31"/>
      <c r="B23" s="31"/>
      <c r="C23" s="25"/>
      <c r="D23" s="25"/>
      <c r="E23" s="25" t="s">
        <v>417</v>
      </c>
      <c r="F23" s="25" t="s">
        <v>418</v>
      </c>
      <c r="G23" s="25" t="s">
        <v>418</v>
      </c>
      <c r="H23" s="31"/>
    </row>
    <row r="24" spans="1:8" s="19" customFormat="1" ht="36" customHeight="1">
      <c r="A24" s="31"/>
      <c r="B24" s="31"/>
      <c r="C24" s="25" t="s">
        <v>322</v>
      </c>
      <c r="D24" s="25"/>
      <c r="E24" s="25" t="s">
        <v>419</v>
      </c>
      <c r="F24" s="25" t="s">
        <v>420</v>
      </c>
      <c r="G24" s="38">
        <v>0.98</v>
      </c>
      <c r="H24" s="31"/>
    </row>
    <row r="25" spans="1:8" s="19" customFormat="1" ht="30" customHeight="1">
      <c r="A25" s="31"/>
      <c r="B25" s="31"/>
      <c r="C25" s="25" t="s">
        <v>325</v>
      </c>
      <c r="D25" s="25"/>
      <c r="E25" s="25" t="s">
        <v>421</v>
      </c>
      <c r="F25" s="25" t="s">
        <v>422</v>
      </c>
      <c r="G25" s="25" t="s">
        <v>422</v>
      </c>
      <c r="H25" s="31"/>
    </row>
    <row r="26" spans="1:8" s="19" customFormat="1" ht="31.5" customHeight="1">
      <c r="A26" s="31"/>
      <c r="B26" s="31"/>
      <c r="C26" s="25" t="s">
        <v>385</v>
      </c>
      <c r="D26" s="25"/>
      <c r="E26" s="25" t="s">
        <v>423</v>
      </c>
      <c r="F26" s="25" t="s">
        <v>424</v>
      </c>
      <c r="G26" s="25" t="s">
        <v>424</v>
      </c>
      <c r="H26" s="31"/>
    </row>
    <row r="27" spans="1:8" s="19" customFormat="1" ht="27" customHeight="1">
      <c r="A27" s="31"/>
      <c r="B27" s="25" t="s">
        <v>328</v>
      </c>
      <c r="C27" s="25" t="s">
        <v>329</v>
      </c>
      <c r="D27" s="25"/>
      <c r="E27" s="25" t="s">
        <v>425</v>
      </c>
      <c r="F27" s="38">
        <v>1</v>
      </c>
      <c r="G27" s="36">
        <v>1</v>
      </c>
      <c r="H27" s="31"/>
    </row>
    <row r="28" spans="1:8" s="19" customFormat="1" ht="21.75" customHeight="1">
      <c r="A28" s="31" t="s">
        <v>331</v>
      </c>
      <c r="B28" s="25" t="s">
        <v>332</v>
      </c>
      <c r="C28" s="25"/>
      <c r="D28" s="25"/>
      <c r="E28" s="25"/>
      <c r="F28" s="25"/>
      <c r="G28" s="25"/>
      <c r="H28" s="25"/>
    </row>
    <row r="29" spans="1:8" s="20" customFormat="1" ht="24" customHeight="1">
      <c r="A29" s="39"/>
      <c r="B29" s="39"/>
      <c r="C29" s="39"/>
      <c r="D29" s="39"/>
      <c r="E29" s="39"/>
      <c r="F29" s="39"/>
      <c r="G29" s="39"/>
      <c r="H29" s="39"/>
    </row>
  </sheetData>
  <sheetProtection/>
  <mergeCells count="36">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21:D21"/>
    <mergeCell ref="C24:D24"/>
    <mergeCell ref="C25:D25"/>
    <mergeCell ref="C26:D26"/>
    <mergeCell ref="C27:D27"/>
    <mergeCell ref="B28:H28"/>
    <mergeCell ref="A29:H29"/>
    <mergeCell ref="A12:A13"/>
    <mergeCell ref="A14:A27"/>
    <mergeCell ref="B15:B21"/>
    <mergeCell ref="B22:B26"/>
    <mergeCell ref="F6:F7"/>
    <mergeCell ref="G6:G7"/>
    <mergeCell ref="H6:H7"/>
    <mergeCell ref="A6:C11"/>
    <mergeCell ref="D6:E7"/>
    <mergeCell ref="C17:D18"/>
    <mergeCell ref="C15:D16"/>
    <mergeCell ref="C19:D20"/>
    <mergeCell ref="C22:D23"/>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H29"/>
  <sheetViews>
    <sheetView zoomScaleSheetLayoutView="100" workbookViewId="0" topLeftCell="A1">
      <selection activeCell="D4" sqref="D4:H4"/>
    </sheetView>
  </sheetViews>
  <sheetFormatPr defaultColWidth="12" defaultRowHeight="11.25"/>
  <cols>
    <col min="1" max="1" width="12" style="19" customWidth="1"/>
    <col min="2" max="2" width="12.83203125" style="19" customWidth="1"/>
    <col min="3" max="3" width="10.33203125" style="19" customWidth="1"/>
    <col min="4" max="4" width="9.33203125" style="19" customWidth="1"/>
    <col min="5" max="5" width="22" style="19" customWidth="1"/>
    <col min="6" max="8" width="18" style="19" customWidth="1"/>
    <col min="9" max="16384" width="12" style="19" customWidth="1"/>
  </cols>
  <sheetData>
    <row r="1" spans="1:4" s="18" customFormat="1" ht="16.5" customHeight="1">
      <c r="A1" s="21" t="s">
        <v>29</v>
      </c>
      <c r="B1" s="22"/>
      <c r="C1" s="22"/>
      <c r="D1" s="22"/>
    </row>
    <row r="2" spans="1:8" s="19" customFormat="1" ht="23.25" customHeight="1">
      <c r="A2" s="23" t="s">
        <v>30</v>
      </c>
      <c r="B2" s="23"/>
      <c r="C2" s="23"/>
      <c r="D2" s="23"/>
      <c r="E2" s="23"/>
      <c r="F2" s="23"/>
      <c r="G2" s="23"/>
      <c r="H2" s="23"/>
    </row>
    <row r="3" spans="1:8" s="19" customFormat="1" ht="18" customHeight="1">
      <c r="A3" s="24" t="s">
        <v>274</v>
      </c>
      <c r="B3" s="24"/>
      <c r="C3" s="24"/>
      <c r="D3" s="24"/>
      <c r="E3" s="24"/>
      <c r="F3" s="24"/>
      <c r="G3" s="24"/>
      <c r="H3" s="24"/>
    </row>
    <row r="4" spans="1:8" s="19" customFormat="1" ht="21.75" customHeight="1">
      <c r="A4" s="25" t="s">
        <v>275</v>
      </c>
      <c r="B4" s="25"/>
      <c r="C4" s="25"/>
      <c r="D4" s="25" t="s">
        <v>426</v>
      </c>
      <c r="E4" s="25"/>
      <c r="F4" s="25"/>
      <c r="G4" s="25"/>
      <c r="H4" s="25"/>
    </row>
    <row r="5" spans="1:8" s="19" customFormat="1" ht="31.5" customHeight="1">
      <c r="A5" s="25" t="s">
        <v>277</v>
      </c>
      <c r="B5" s="25"/>
      <c r="C5" s="25"/>
      <c r="D5" s="26" t="s">
        <v>334</v>
      </c>
      <c r="E5" s="27"/>
      <c r="F5" s="25" t="s">
        <v>279</v>
      </c>
      <c r="G5" s="26" t="s">
        <v>405</v>
      </c>
      <c r="H5" s="27"/>
    </row>
    <row r="6" spans="1:8" s="19" customFormat="1" ht="21.75" customHeight="1">
      <c r="A6" s="28" t="s">
        <v>281</v>
      </c>
      <c r="B6" s="29"/>
      <c r="C6" s="30"/>
      <c r="D6" s="31"/>
      <c r="E6" s="31"/>
      <c r="F6" s="32" t="s">
        <v>282</v>
      </c>
      <c r="G6" s="32" t="s">
        <v>283</v>
      </c>
      <c r="H6" s="32" t="s">
        <v>284</v>
      </c>
    </row>
    <row r="7" spans="1:8" s="19" customFormat="1" ht="21.75" customHeight="1">
      <c r="A7" s="33"/>
      <c r="B7" s="24"/>
      <c r="C7" s="34"/>
      <c r="D7" s="31"/>
      <c r="E7" s="31"/>
      <c r="F7" s="35"/>
      <c r="G7" s="35"/>
      <c r="H7" s="35"/>
    </row>
    <row r="8" spans="1:8" s="19" customFormat="1" ht="21.75" customHeight="1">
      <c r="A8" s="33"/>
      <c r="B8" s="24"/>
      <c r="C8" s="34"/>
      <c r="D8" s="25" t="s">
        <v>285</v>
      </c>
      <c r="E8" s="25"/>
      <c r="F8" s="31">
        <v>150</v>
      </c>
      <c r="G8" s="31">
        <v>150</v>
      </c>
      <c r="H8" s="36">
        <v>1</v>
      </c>
    </row>
    <row r="9" spans="1:8" s="19" customFormat="1" ht="21.75" customHeight="1">
      <c r="A9" s="33"/>
      <c r="B9" s="24"/>
      <c r="C9" s="34"/>
      <c r="D9" s="25" t="s">
        <v>286</v>
      </c>
      <c r="E9" s="25"/>
      <c r="F9" s="31"/>
      <c r="G9" s="31"/>
      <c r="H9" s="31"/>
    </row>
    <row r="10" spans="1:8" s="19" customFormat="1" ht="21.75" customHeight="1">
      <c r="A10" s="33"/>
      <c r="B10" s="24"/>
      <c r="C10" s="34"/>
      <c r="D10" s="25" t="s">
        <v>287</v>
      </c>
      <c r="E10" s="25"/>
      <c r="F10" s="31">
        <v>150</v>
      </c>
      <c r="G10" s="31">
        <v>150</v>
      </c>
      <c r="H10" s="36">
        <v>1</v>
      </c>
    </row>
    <row r="11" spans="1:8" s="19" customFormat="1" ht="21.75" customHeight="1">
      <c r="A11" s="33"/>
      <c r="B11" s="24"/>
      <c r="C11" s="34"/>
      <c r="D11" s="25" t="s">
        <v>288</v>
      </c>
      <c r="E11" s="25"/>
      <c r="F11" s="31"/>
      <c r="G11" s="31"/>
      <c r="H11" s="31"/>
    </row>
    <row r="12" spans="1:8" s="19" customFormat="1" ht="24" customHeight="1">
      <c r="A12" s="32" t="s">
        <v>289</v>
      </c>
      <c r="B12" s="26" t="s">
        <v>290</v>
      </c>
      <c r="C12" s="37"/>
      <c r="D12" s="37"/>
      <c r="E12" s="27"/>
      <c r="F12" s="26" t="s">
        <v>291</v>
      </c>
      <c r="G12" s="37"/>
      <c r="H12" s="27"/>
    </row>
    <row r="13" spans="1:8" s="19" customFormat="1" ht="24" customHeight="1">
      <c r="A13" s="35"/>
      <c r="B13" s="26" t="s">
        <v>427</v>
      </c>
      <c r="C13" s="37"/>
      <c r="D13" s="37"/>
      <c r="E13" s="27"/>
      <c r="F13" s="26" t="s">
        <v>427</v>
      </c>
      <c r="G13" s="37"/>
      <c r="H13" s="27"/>
    </row>
    <row r="14" spans="1:8" s="19" customFormat="1" ht="43.5" customHeight="1">
      <c r="A14" s="25" t="s">
        <v>293</v>
      </c>
      <c r="B14" s="31" t="s">
        <v>294</v>
      </c>
      <c r="C14" s="31" t="s">
        <v>295</v>
      </c>
      <c r="D14" s="31"/>
      <c r="E14" s="31" t="s">
        <v>296</v>
      </c>
      <c r="F14" s="31" t="s">
        <v>297</v>
      </c>
      <c r="G14" s="36">
        <v>1</v>
      </c>
      <c r="H14" s="31" t="s">
        <v>299</v>
      </c>
    </row>
    <row r="15" spans="1:8" s="19" customFormat="1" ht="30" customHeight="1">
      <c r="A15" s="31"/>
      <c r="B15" s="31" t="s">
        <v>300</v>
      </c>
      <c r="C15" s="31" t="s">
        <v>301</v>
      </c>
      <c r="D15" s="31"/>
      <c r="E15" s="25" t="s">
        <v>407</v>
      </c>
      <c r="F15" s="25" t="s">
        <v>408</v>
      </c>
      <c r="G15" s="25" t="s">
        <v>408</v>
      </c>
      <c r="H15" s="31"/>
    </row>
    <row r="16" spans="1:8" s="19" customFormat="1" ht="31.5" customHeight="1">
      <c r="A16" s="31"/>
      <c r="B16" s="31"/>
      <c r="C16" s="31"/>
      <c r="D16" s="31"/>
      <c r="E16" s="25" t="s">
        <v>428</v>
      </c>
      <c r="F16" s="25" t="s">
        <v>429</v>
      </c>
      <c r="G16" s="25" t="s">
        <v>429</v>
      </c>
      <c r="H16" s="31"/>
    </row>
    <row r="17" spans="1:8" s="19" customFormat="1" ht="30" customHeight="1">
      <c r="A17" s="31"/>
      <c r="B17" s="31"/>
      <c r="C17" s="25" t="s">
        <v>306</v>
      </c>
      <c r="D17" s="25"/>
      <c r="E17" s="25" t="s">
        <v>411</v>
      </c>
      <c r="F17" s="38">
        <v>1</v>
      </c>
      <c r="G17" s="36">
        <v>1</v>
      </c>
      <c r="H17" s="31"/>
    </row>
    <row r="18" spans="1:8" s="19" customFormat="1" ht="30" customHeight="1">
      <c r="A18" s="31"/>
      <c r="B18" s="31"/>
      <c r="C18" s="25"/>
      <c r="D18" s="25"/>
      <c r="E18" s="25" t="s">
        <v>412</v>
      </c>
      <c r="F18" s="38">
        <v>1</v>
      </c>
      <c r="G18" s="36">
        <v>1</v>
      </c>
      <c r="H18" s="31"/>
    </row>
    <row r="19" spans="1:8" s="19" customFormat="1" ht="30.75" customHeight="1">
      <c r="A19" s="31"/>
      <c r="B19" s="31"/>
      <c r="C19" s="25" t="s">
        <v>312</v>
      </c>
      <c r="D19" s="25"/>
      <c r="E19" s="25" t="s">
        <v>413</v>
      </c>
      <c r="F19" s="38">
        <v>0.7</v>
      </c>
      <c r="G19" s="36">
        <v>0.7</v>
      </c>
      <c r="H19" s="31"/>
    </row>
    <row r="20" spans="1:8" s="19" customFormat="1" ht="40.5" customHeight="1">
      <c r="A20" s="31"/>
      <c r="B20" s="31"/>
      <c r="C20" s="25"/>
      <c r="D20" s="25"/>
      <c r="E20" s="25" t="s">
        <v>414</v>
      </c>
      <c r="F20" s="38">
        <v>1</v>
      </c>
      <c r="G20" s="36">
        <v>1</v>
      </c>
      <c r="H20" s="31"/>
    </row>
    <row r="21" spans="1:8" s="19" customFormat="1" ht="21.75" customHeight="1">
      <c r="A21" s="31"/>
      <c r="B21" s="31"/>
      <c r="C21" s="25" t="s">
        <v>315</v>
      </c>
      <c r="D21" s="25"/>
      <c r="E21" s="25" t="s">
        <v>396</v>
      </c>
      <c r="F21" s="25">
        <v>150</v>
      </c>
      <c r="G21" s="25">
        <v>150</v>
      </c>
      <c r="H21" s="31"/>
    </row>
    <row r="22" spans="1:8" s="19" customFormat="1" ht="33" customHeight="1">
      <c r="A22" s="31"/>
      <c r="B22" s="31" t="s">
        <v>318</v>
      </c>
      <c r="C22" s="25" t="s">
        <v>319</v>
      </c>
      <c r="D22" s="25"/>
      <c r="E22" s="25" t="s">
        <v>415</v>
      </c>
      <c r="F22" s="25" t="s">
        <v>416</v>
      </c>
      <c r="G22" s="25" t="s">
        <v>416</v>
      </c>
      <c r="H22" s="31"/>
    </row>
    <row r="23" spans="1:8" s="19" customFormat="1" ht="30" customHeight="1">
      <c r="A23" s="31"/>
      <c r="B23" s="31"/>
      <c r="C23" s="25"/>
      <c r="D23" s="25"/>
      <c r="E23" s="25" t="s">
        <v>417</v>
      </c>
      <c r="F23" s="25" t="s">
        <v>418</v>
      </c>
      <c r="G23" s="25" t="s">
        <v>418</v>
      </c>
      <c r="H23" s="31"/>
    </row>
    <row r="24" spans="1:8" s="19" customFormat="1" ht="36" customHeight="1">
      <c r="A24" s="31"/>
      <c r="B24" s="31"/>
      <c r="C24" s="25" t="s">
        <v>322</v>
      </c>
      <c r="D24" s="25"/>
      <c r="E24" s="25" t="s">
        <v>419</v>
      </c>
      <c r="F24" s="25" t="s">
        <v>420</v>
      </c>
      <c r="G24" s="38">
        <v>0.98</v>
      </c>
      <c r="H24" s="31"/>
    </row>
    <row r="25" spans="1:8" s="19" customFormat="1" ht="30" customHeight="1">
      <c r="A25" s="31"/>
      <c r="B25" s="31"/>
      <c r="C25" s="25" t="s">
        <v>325</v>
      </c>
      <c r="D25" s="25"/>
      <c r="E25" s="25" t="s">
        <v>421</v>
      </c>
      <c r="F25" s="25" t="s">
        <v>430</v>
      </c>
      <c r="G25" s="25" t="s">
        <v>430</v>
      </c>
      <c r="H25" s="31"/>
    </row>
    <row r="26" spans="1:8" s="19" customFormat="1" ht="31.5" customHeight="1">
      <c r="A26" s="31"/>
      <c r="B26" s="31"/>
      <c r="C26" s="25" t="s">
        <v>385</v>
      </c>
      <c r="D26" s="25"/>
      <c r="E26" s="25" t="s">
        <v>423</v>
      </c>
      <c r="F26" s="25" t="s">
        <v>424</v>
      </c>
      <c r="G26" s="25" t="s">
        <v>424</v>
      </c>
      <c r="H26" s="31"/>
    </row>
    <row r="27" spans="1:8" s="19" customFormat="1" ht="27" customHeight="1">
      <c r="A27" s="31"/>
      <c r="B27" s="25" t="s">
        <v>328</v>
      </c>
      <c r="C27" s="25" t="s">
        <v>329</v>
      </c>
      <c r="D27" s="25"/>
      <c r="E27" s="25" t="s">
        <v>425</v>
      </c>
      <c r="F27" s="38">
        <v>1</v>
      </c>
      <c r="G27" s="36">
        <v>1</v>
      </c>
      <c r="H27" s="31"/>
    </row>
    <row r="28" spans="1:8" s="19" customFormat="1" ht="21.75" customHeight="1">
      <c r="A28" s="31" t="s">
        <v>331</v>
      </c>
      <c r="B28" s="25" t="s">
        <v>332</v>
      </c>
      <c r="C28" s="25"/>
      <c r="D28" s="25"/>
      <c r="E28" s="25"/>
      <c r="F28" s="25"/>
      <c r="G28" s="25"/>
      <c r="H28" s="25"/>
    </row>
    <row r="29" spans="1:8" s="20" customFormat="1" ht="24" customHeight="1">
      <c r="A29" s="39"/>
      <c r="B29" s="39"/>
      <c r="C29" s="39"/>
      <c r="D29" s="39"/>
      <c r="E29" s="39"/>
      <c r="F29" s="39"/>
      <c r="G29" s="39"/>
      <c r="H29" s="39"/>
    </row>
  </sheetData>
  <sheetProtection/>
  <mergeCells count="36">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21:D21"/>
    <mergeCell ref="C24:D24"/>
    <mergeCell ref="C25:D25"/>
    <mergeCell ref="C26:D26"/>
    <mergeCell ref="C27:D27"/>
    <mergeCell ref="B28:H28"/>
    <mergeCell ref="A29:H29"/>
    <mergeCell ref="A12:A13"/>
    <mergeCell ref="A14:A27"/>
    <mergeCell ref="B15:B21"/>
    <mergeCell ref="B22:B26"/>
    <mergeCell ref="F6:F7"/>
    <mergeCell ref="G6:G7"/>
    <mergeCell ref="H6:H7"/>
    <mergeCell ref="A6:C11"/>
    <mergeCell ref="D6:E7"/>
    <mergeCell ref="C15:D16"/>
    <mergeCell ref="C17:D18"/>
    <mergeCell ref="C19:D20"/>
    <mergeCell ref="C22:D23"/>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H28"/>
  <sheetViews>
    <sheetView zoomScaleSheetLayoutView="100" workbookViewId="0" topLeftCell="A1">
      <selection activeCell="K18" sqref="K18:K19"/>
    </sheetView>
  </sheetViews>
  <sheetFormatPr defaultColWidth="12" defaultRowHeight="11.25"/>
  <cols>
    <col min="1" max="1" width="12" style="19" customWidth="1"/>
    <col min="2" max="2" width="12.83203125" style="19" customWidth="1"/>
    <col min="3" max="3" width="10.33203125" style="19" customWidth="1"/>
    <col min="4" max="4" width="9.33203125" style="19" customWidth="1"/>
    <col min="5" max="5" width="22" style="19" customWidth="1"/>
    <col min="6" max="8" width="18" style="19" customWidth="1"/>
    <col min="9" max="16384" width="12" style="19" customWidth="1"/>
  </cols>
  <sheetData>
    <row r="1" spans="1:4" s="18" customFormat="1" ht="16.5" customHeight="1">
      <c r="A1" s="21" t="s">
        <v>29</v>
      </c>
      <c r="B1" s="22"/>
      <c r="C1" s="22"/>
      <c r="D1" s="22"/>
    </row>
    <row r="2" spans="1:8" s="19" customFormat="1" ht="23.25" customHeight="1">
      <c r="A2" s="23" t="s">
        <v>30</v>
      </c>
      <c r="B2" s="23"/>
      <c r="C2" s="23"/>
      <c r="D2" s="23"/>
      <c r="E2" s="23"/>
      <c r="F2" s="23"/>
      <c r="G2" s="23"/>
      <c r="H2" s="23"/>
    </row>
    <row r="3" spans="1:8" s="19" customFormat="1" ht="18" customHeight="1">
      <c r="A3" s="24" t="s">
        <v>274</v>
      </c>
      <c r="B3" s="24"/>
      <c r="C3" s="24"/>
      <c r="D3" s="24"/>
      <c r="E3" s="24"/>
      <c r="F3" s="24"/>
      <c r="G3" s="24"/>
      <c r="H3" s="24"/>
    </row>
    <row r="4" spans="1:8" s="19" customFormat="1" ht="21.75" customHeight="1">
      <c r="A4" s="25" t="s">
        <v>275</v>
      </c>
      <c r="B4" s="25"/>
      <c r="C4" s="25"/>
      <c r="D4" s="25" t="s">
        <v>431</v>
      </c>
      <c r="E4" s="25"/>
      <c r="F4" s="25"/>
      <c r="G4" s="25"/>
      <c r="H4" s="25"/>
    </row>
    <row r="5" spans="1:8" s="19" customFormat="1" ht="31.5" customHeight="1">
      <c r="A5" s="25" t="s">
        <v>277</v>
      </c>
      <c r="B5" s="25"/>
      <c r="C5" s="25"/>
      <c r="D5" s="26" t="s">
        <v>334</v>
      </c>
      <c r="E5" s="27"/>
      <c r="F5" s="25" t="s">
        <v>279</v>
      </c>
      <c r="G5" s="26" t="s">
        <v>369</v>
      </c>
      <c r="H5" s="27"/>
    </row>
    <row r="6" spans="1:8" s="19" customFormat="1" ht="21.75" customHeight="1">
      <c r="A6" s="28" t="s">
        <v>281</v>
      </c>
      <c r="B6" s="29"/>
      <c r="C6" s="30"/>
      <c r="D6" s="31"/>
      <c r="E6" s="31"/>
      <c r="F6" s="32" t="s">
        <v>282</v>
      </c>
      <c r="G6" s="32" t="s">
        <v>283</v>
      </c>
      <c r="H6" s="32" t="s">
        <v>284</v>
      </c>
    </row>
    <row r="7" spans="1:8" s="19" customFormat="1" ht="21.75" customHeight="1">
      <c r="A7" s="33"/>
      <c r="B7" s="24"/>
      <c r="C7" s="34"/>
      <c r="D7" s="31"/>
      <c r="E7" s="31"/>
      <c r="F7" s="35"/>
      <c r="G7" s="35"/>
      <c r="H7" s="35"/>
    </row>
    <row r="8" spans="1:8" s="19" customFormat="1" ht="21.75" customHeight="1">
      <c r="A8" s="33"/>
      <c r="B8" s="24"/>
      <c r="C8" s="34"/>
      <c r="D8" s="25" t="s">
        <v>285</v>
      </c>
      <c r="E8" s="25"/>
      <c r="F8" s="31">
        <v>870</v>
      </c>
      <c r="G8" s="31">
        <v>870</v>
      </c>
      <c r="H8" s="36">
        <v>1</v>
      </c>
    </row>
    <row r="9" spans="1:8" s="19" customFormat="1" ht="21.75" customHeight="1">
      <c r="A9" s="33"/>
      <c r="B9" s="24"/>
      <c r="C9" s="34"/>
      <c r="D9" s="25" t="s">
        <v>286</v>
      </c>
      <c r="E9" s="25"/>
      <c r="F9" s="31"/>
      <c r="G9" s="31"/>
      <c r="H9" s="31"/>
    </row>
    <row r="10" spans="1:8" s="19" customFormat="1" ht="21.75" customHeight="1">
      <c r="A10" s="33"/>
      <c r="B10" s="24"/>
      <c r="C10" s="34"/>
      <c r="D10" s="25" t="s">
        <v>287</v>
      </c>
      <c r="E10" s="25"/>
      <c r="F10" s="31">
        <v>870</v>
      </c>
      <c r="G10" s="31">
        <v>870</v>
      </c>
      <c r="H10" s="36">
        <v>1</v>
      </c>
    </row>
    <row r="11" spans="1:8" s="19" customFormat="1" ht="21.75" customHeight="1">
      <c r="A11" s="33"/>
      <c r="B11" s="24"/>
      <c r="C11" s="34"/>
      <c r="D11" s="25" t="s">
        <v>288</v>
      </c>
      <c r="E11" s="25"/>
      <c r="F11" s="31"/>
      <c r="G11" s="31"/>
      <c r="H11" s="31"/>
    </row>
    <row r="12" spans="1:8" s="19" customFormat="1" ht="24" customHeight="1">
      <c r="A12" s="32" t="s">
        <v>289</v>
      </c>
      <c r="B12" s="26" t="s">
        <v>290</v>
      </c>
      <c r="C12" s="37"/>
      <c r="D12" s="37"/>
      <c r="E12" s="27"/>
      <c r="F12" s="26" t="s">
        <v>291</v>
      </c>
      <c r="G12" s="37"/>
      <c r="H12" s="27"/>
    </row>
    <row r="13" spans="1:8" s="19" customFormat="1" ht="24" customHeight="1">
      <c r="A13" s="35"/>
      <c r="B13" s="26" t="s">
        <v>432</v>
      </c>
      <c r="C13" s="37"/>
      <c r="D13" s="37"/>
      <c r="E13" s="27"/>
      <c r="F13" s="26" t="s">
        <v>432</v>
      </c>
      <c r="G13" s="37"/>
      <c r="H13" s="27"/>
    </row>
    <row r="14" spans="1:8" s="19" customFormat="1" ht="43.5" customHeight="1">
      <c r="A14" s="25" t="s">
        <v>293</v>
      </c>
      <c r="B14" s="31" t="s">
        <v>294</v>
      </c>
      <c r="C14" s="31" t="s">
        <v>295</v>
      </c>
      <c r="D14" s="31"/>
      <c r="E14" s="31" t="s">
        <v>296</v>
      </c>
      <c r="F14" s="31" t="s">
        <v>297</v>
      </c>
      <c r="G14" s="36">
        <v>1</v>
      </c>
      <c r="H14" s="31" t="s">
        <v>299</v>
      </c>
    </row>
    <row r="15" spans="1:8" s="19" customFormat="1" ht="30" customHeight="1">
      <c r="A15" s="31"/>
      <c r="B15" s="31" t="s">
        <v>300</v>
      </c>
      <c r="C15" s="31" t="s">
        <v>301</v>
      </c>
      <c r="D15" s="31"/>
      <c r="E15" s="25" t="s">
        <v>407</v>
      </c>
      <c r="F15" s="25" t="s">
        <v>433</v>
      </c>
      <c r="G15" s="25" t="s">
        <v>433</v>
      </c>
      <c r="H15" s="31"/>
    </row>
    <row r="16" spans="1:8" s="19" customFormat="1" ht="30" customHeight="1">
      <c r="A16" s="31"/>
      <c r="B16" s="31"/>
      <c r="C16" s="25" t="s">
        <v>306</v>
      </c>
      <c r="D16" s="25"/>
      <c r="E16" s="25" t="s">
        <v>411</v>
      </c>
      <c r="F16" s="38">
        <v>1</v>
      </c>
      <c r="G16" s="36">
        <v>1</v>
      </c>
      <c r="H16" s="31"/>
    </row>
    <row r="17" spans="1:8" s="19" customFormat="1" ht="30" customHeight="1">
      <c r="A17" s="31"/>
      <c r="B17" s="31"/>
      <c r="C17" s="25"/>
      <c r="D17" s="25"/>
      <c r="E17" s="25" t="s">
        <v>412</v>
      </c>
      <c r="F17" s="38">
        <v>1</v>
      </c>
      <c r="G17" s="36">
        <v>1</v>
      </c>
      <c r="H17" s="31"/>
    </row>
    <row r="18" spans="1:8" s="19" customFormat="1" ht="30.75" customHeight="1">
      <c r="A18" s="31"/>
      <c r="B18" s="31"/>
      <c r="C18" s="25" t="s">
        <v>312</v>
      </c>
      <c r="D18" s="25"/>
      <c r="E18" s="25" t="s">
        <v>413</v>
      </c>
      <c r="F18" s="38">
        <v>0.7</v>
      </c>
      <c r="G18" s="36">
        <v>0.7</v>
      </c>
      <c r="H18" s="31"/>
    </row>
    <row r="19" spans="1:8" s="19" customFormat="1" ht="40.5" customHeight="1">
      <c r="A19" s="31"/>
      <c r="B19" s="31"/>
      <c r="C19" s="25"/>
      <c r="D19" s="25"/>
      <c r="E19" s="25" t="s">
        <v>414</v>
      </c>
      <c r="F19" s="38">
        <v>1</v>
      </c>
      <c r="G19" s="36">
        <v>1</v>
      </c>
      <c r="H19" s="31"/>
    </row>
    <row r="20" spans="1:8" s="19" customFormat="1" ht="30" customHeight="1">
      <c r="A20" s="31"/>
      <c r="B20" s="31"/>
      <c r="C20" s="25" t="s">
        <v>315</v>
      </c>
      <c r="D20" s="25"/>
      <c r="E20" s="25" t="s">
        <v>396</v>
      </c>
      <c r="F20" s="25">
        <v>870</v>
      </c>
      <c r="G20" s="25">
        <v>870</v>
      </c>
      <c r="H20" s="31"/>
    </row>
    <row r="21" spans="1:8" s="19" customFormat="1" ht="33" customHeight="1">
      <c r="A21" s="31"/>
      <c r="B21" s="31" t="s">
        <v>318</v>
      </c>
      <c r="C21" s="25" t="s">
        <v>319</v>
      </c>
      <c r="D21" s="25"/>
      <c r="E21" s="25" t="s">
        <v>415</v>
      </c>
      <c r="F21" s="25" t="s">
        <v>434</v>
      </c>
      <c r="G21" s="25" t="s">
        <v>434</v>
      </c>
      <c r="H21" s="31"/>
    </row>
    <row r="22" spans="1:8" s="19" customFormat="1" ht="30" customHeight="1">
      <c r="A22" s="31"/>
      <c r="B22" s="31"/>
      <c r="C22" s="25"/>
      <c r="D22" s="25"/>
      <c r="E22" s="25" t="s">
        <v>417</v>
      </c>
      <c r="F22" s="25" t="s">
        <v>418</v>
      </c>
      <c r="G22" s="25" t="s">
        <v>418</v>
      </c>
      <c r="H22" s="31"/>
    </row>
    <row r="23" spans="1:8" s="19" customFormat="1" ht="36" customHeight="1">
      <c r="A23" s="31"/>
      <c r="B23" s="31"/>
      <c r="C23" s="25" t="s">
        <v>322</v>
      </c>
      <c r="D23" s="25"/>
      <c r="E23" s="25" t="s">
        <v>419</v>
      </c>
      <c r="F23" s="25" t="s">
        <v>420</v>
      </c>
      <c r="G23" s="38">
        <v>0.98</v>
      </c>
      <c r="H23" s="31"/>
    </row>
    <row r="24" spans="1:8" s="19" customFormat="1" ht="30" customHeight="1">
      <c r="A24" s="31"/>
      <c r="B24" s="31"/>
      <c r="C24" s="25" t="s">
        <v>325</v>
      </c>
      <c r="D24" s="25"/>
      <c r="E24" s="25" t="s">
        <v>421</v>
      </c>
      <c r="F24" s="25" t="s">
        <v>435</v>
      </c>
      <c r="G24" s="25" t="s">
        <v>435</v>
      </c>
      <c r="H24" s="31"/>
    </row>
    <row r="25" spans="1:8" s="19" customFormat="1" ht="31.5" customHeight="1">
      <c r="A25" s="31"/>
      <c r="B25" s="31"/>
      <c r="C25" s="25" t="s">
        <v>385</v>
      </c>
      <c r="D25" s="25"/>
      <c r="E25" s="25" t="s">
        <v>423</v>
      </c>
      <c r="F25" s="25" t="s">
        <v>424</v>
      </c>
      <c r="G25" s="25" t="s">
        <v>424</v>
      </c>
      <c r="H25" s="31"/>
    </row>
    <row r="26" spans="1:8" s="19" customFormat="1" ht="31.5" customHeight="1">
      <c r="A26" s="31"/>
      <c r="B26" s="25" t="s">
        <v>328</v>
      </c>
      <c r="C26" s="25" t="s">
        <v>329</v>
      </c>
      <c r="D26" s="25"/>
      <c r="E26" s="25" t="s">
        <v>425</v>
      </c>
      <c r="F26" s="38">
        <v>1</v>
      </c>
      <c r="G26" s="36">
        <v>1</v>
      </c>
      <c r="H26" s="31"/>
    </row>
    <row r="27" spans="1:8" s="19" customFormat="1" ht="21.75" customHeight="1">
      <c r="A27" s="31" t="s">
        <v>331</v>
      </c>
      <c r="B27" s="25" t="s">
        <v>332</v>
      </c>
      <c r="C27" s="25"/>
      <c r="D27" s="25"/>
      <c r="E27" s="25"/>
      <c r="F27" s="25"/>
      <c r="G27" s="25"/>
      <c r="H27" s="25"/>
    </row>
    <row r="28" spans="1:8" s="20" customFormat="1" ht="24" customHeight="1">
      <c r="A28" s="39"/>
      <c r="B28" s="39"/>
      <c r="C28" s="39"/>
      <c r="D28" s="39"/>
      <c r="E28" s="39"/>
      <c r="F28" s="39"/>
      <c r="G28" s="39"/>
      <c r="H28" s="39"/>
    </row>
  </sheetData>
  <sheetProtection/>
  <mergeCells count="36">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20:D20"/>
    <mergeCell ref="C23:D23"/>
    <mergeCell ref="C24:D24"/>
    <mergeCell ref="C25:D25"/>
    <mergeCell ref="C26:D26"/>
    <mergeCell ref="B27:H27"/>
    <mergeCell ref="A28:H28"/>
    <mergeCell ref="A12:A13"/>
    <mergeCell ref="A14:A26"/>
    <mergeCell ref="B15:B20"/>
    <mergeCell ref="B21:B25"/>
    <mergeCell ref="F6:F7"/>
    <mergeCell ref="G6:G7"/>
    <mergeCell ref="H6:H7"/>
    <mergeCell ref="A6:C11"/>
    <mergeCell ref="D6:E7"/>
    <mergeCell ref="C18:D19"/>
    <mergeCell ref="C16:D17"/>
    <mergeCell ref="C21:D2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G27" sqref="G27"/>
    </sheetView>
  </sheetViews>
  <sheetFormatPr defaultColWidth="9.33203125" defaultRowHeight="11.25"/>
  <cols>
    <col min="1" max="1" width="19.33203125" style="83" customWidth="1"/>
    <col min="2" max="9" width="9.33203125" style="83" customWidth="1"/>
    <col min="10" max="10" width="31.33203125" style="83" customWidth="1"/>
    <col min="11" max="11" width="14.33203125" style="83" customWidth="1"/>
    <col min="12" max="12" width="49.33203125" style="83" customWidth="1"/>
    <col min="13" max="16384" width="9.33203125" style="83" customWidth="1"/>
  </cols>
  <sheetData>
    <row r="1" spans="1:12" ht="22.5">
      <c r="A1" s="220" t="s">
        <v>5</v>
      </c>
      <c r="B1" s="220"/>
      <c r="C1" s="220"/>
      <c r="D1" s="220"/>
      <c r="E1" s="220"/>
      <c r="F1" s="220"/>
      <c r="G1" s="220"/>
      <c r="H1" s="220"/>
      <c r="I1" s="220"/>
      <c r="J1" s="220"/>
      <c r="K1" s="220"/>
      <c r="L1" s="220"/>
    </row>
    <row r="2" spans="1:12" s="217" customFormat="1" ht="9" customHeight="1">
      <c r="A2" s="221" t="s">
        <v>6</v>
      </c>
      <c r="B2" s="222" t="s">
        <v>7</v>
      </c>
      <c r="C2" s="222"/>
      <c r="D2" s="222"/>
      <c r="E2" s="222"/>
      <c r="F2" s="222"/>
      <c r="G2" s="222"/>
      <c r="H2" s="222"/>
      <c r="I2" s="222"/>
      <c r="J2" s="222"/>
      <c r="K2" s="222" t="s">
        <v>8</v>
      </c>
      <c r="L2" s="222" t="s">
        <v>9</v>
      </c>
    </row>
    <row r="3" spans="1:12" ht="11.25">
      <c r="A3" s="221"/>
      <c r="B3" s="222"/>
      <c r="C3" s="222"/>
      <c r="D3" s="222"/>
      <c r="E3" s="222"/>
      <c r="F3" s="222"/>
      <c r="G3" s="222"/>
      <c r="H3" s="222"/>
      <c r="I3" s="222"/>
      <c r="J3" s="222"/>
      <c r="K3" s="222"/>
      <c r="L3" s="222"/>
    </row>
    <row r="4" spans="1:12" s="218" customFormat="1" ht="24.75" customHeight="1">
      <c r="A4" s="223" t="s">
        <v>10</v>
      </c>
      <c r="B4" s="224" t="s">
        <v>11</v>
      </c>
      <c r="C4" s="225"/>
      <c r="D4" s="225"/>
      <c r="E4" s="225"/>
      <c r="F4" s="225"/>
      <c r="G4" s="225"/>
      <c r="H4" s="225"/>
      <c r="I4" s="225"/>
      <c r="J4" s="225"/>
      <c r="K4" s="232" t="s">
        <v>12</v>
      </c>
      <c r="L4" s="232"/>
    </row>
    <row r="5" spans="1:12" s="218" customFormat="1" ht="24.75" customHeight="1">
      <c r="A5" s="223" t="s">
        <v>13</v>
      </c>
      <c r="B5" s="224" t="s">
        <v>14</v>
      </c>
      <c r="C5" s="225"/>
      <c r="D5" s="225"/>
      <c r="E5" s="225"/>
      <c r="F5" s="225"/>
      <c r="G5" s="225"/>
      <c r="H5" s="225"/>
      <c r="I5" s="225"/>
      <c r="J5" s="225"/>
      <c r="K5" s="232" t="s">
        <v>12</v>
      </c>
      <c r="L5" s="233"/>
    </row>
    <row r="6" spans="1:12" s="218" customFormat="1" ht="24.75" customHeight="1">
      <c r="A6" s="223" t="s">
        <v>15</v>
      </c>
      <c r="B6" s="224" t="s">
        <v>16</v>
      </c>
      <c r="C6" s="225"/>
      <c r="D6" s="225"/>
      <c r="E6" s="225"/>
      <c r="F6" s="225"/>
      <c r="G6" s="225"/>
      <c r="H6" s="225"/>
      <c r="I6" s="225"/>
      <c r="J6" s="225"/>
      <c r="K6" s="232" t="s">
        <v>12</v>
      </c>
      <c r="L6" s="233"/>
    </row>
    <row r="7" spans="1:12" s="218" customFormat="1" ht="24.75" customHeight="1">
      <c r="A7" s="223" t="s">
        <v>17</v>
      </c>
      <c r="B7" s="224" t="s">
        <v>18</v>
      </c>
      <c r="C7" s="225"/>
      <c r="D7" s="225"/>
      <c r="E7" s="225"/>
      <c r="F7" s="225"/>
      <c r="G7" s="225"/>
      <c r="H7" s="225"/>
      <c r="I7" s="225"/>
      <c r="J7" s="225"/>
      <c r="K7" s="232" t="s">
        <v>12</v>
      </c>
      <c r="L7" s="225"/>
    </row>
    <row r="8" spans="1:12" s="218" customFormat="1" ht="24.75" customHeight="1">
      <c r="A8" s="223" t="s">
        <v>19</v>
      </c>
      <c r="B8" s="224" t="s">
        <v>20</v>
      </c>
      <c r="C8" s="225"/>
      <c r="D8" s="225"/>
      <c r="E8" s="225"/>
      <c r="F8" s="225"/>
      <c r="G8" s="225"/>
      <c r="H8" s="225"/>
      <c r="I8" s="225"/>
      <c r="J8" s="225"/>
      <c r="K8" s="232" t="s">
        <v>12</v>
      </c>
      <c r="L8" s="234"/>
    </row>
    <row r="9" spans="1:12" s="218" customFormat="1" ht="24.75" customHeight="1">
      <c r="A9" s="223" t="s">
        <v>21</v>
      </c>
      <c r="B9" s="224" t="s">
        <v>22</v>
      </c>
      <c r="C9" s="225"/>
      <c r="D9" s="225"/>
      <c r="E9" s="225"/>
      <c r="F9" s="225"/>
      <c r="G9" s="225"/>
      <c r="H9" s="225"/>
      <c r="I9" s="225"/>
      <c r="J9" s="225"/>
      <c r="K9" s="232" t="s">
        <v>12</v>
      </c>
      <c r="L9" s="234"/>
    </row>
    <row r="10" spans="1:12" s="218" customFormat="1" ht="24.75" customHeight="1">
      <c r="A10" s="223" t="s">
        <v>23</v>
      </c>
      <c r="B10" s="224" t="s">
        <v>24</v>
      </c>
      <c r="C10" s="225"/>
      <c r="D10" s="225"/>
      <c r="E10" s="225"/>
      <c r="F10" s="225"/>
      <c r="G10" s="225"/>
      <c r="H10" s="225"/>
      <c r="I10" s="225"/>
      <c r="J10" s="225"/>
      <c r="K10" s="232" t="s">
        <v>12</v>
      </c>
      <c r="L10" s="232"/>
    </row>
    <row r="11" spans="1:12" s="218" customFormat="1" ht="24.75" customHeight="1">
      <c r="A11" s="223" t="s">
        <v>25</v>
      </c>
      <c r="B11" s="226" t="s">
        <v>26</v>
      </c>
      <c r="C11" s="227"/>
      <c r="D11" s="227"/>
      <c r="E11" s="227"/>
      <c r="F11" s="227"/>
      <c r="G11" s="227"/>
      <c r="H11" s="227"/>
      <c r="I11" s="227"/>
      <c r="J11" s="227"/>
      <c r="K11" s="232" t="s">
        <v>12</v>
      </c>
      <c r="L11" s="235"/>
    </row>
    <row r="12" spans="1:12" s="219" customFormat="1" ht="27" customHeight="1">
      <c r="A12" s="223" t="s">
        <v>27</v>
      </c>
      <c r="B12" s="228" t="s">
        <v>28</v>
      </c>
      <c r="C12" s="229"/>
      <c r="D12" s="229"/>
      <c r="E12" s="229"/>
      <c r="F12" s="229"/>
      <c r="G12" s="229"/>
      <c r="H12" s="229"/>
      <c r="I12" s="229"/>
      <c r="J12" s="229"/>
      <c r="K12" s="232" t="s">
        <v>12</v>
      </c>
      <c r="L12" s="222"/>
    </row>
    <row r="13" spans="1:12" ht="27" customHeight="1">
      <c r="A13" s="223" t="s">
        <v>29</v>
      </c>
      <c r="B13" s="230" t="s">
        <v>30</v>
      </c>
      <c r="C13" s="231"/>
      <c r="D13" s="231"/>
      <c r="E13" s="231"/>
      <c r="F13" s="231"/>
      <c r="G13" s="231"/>
      <c r="H13" s="231"/>
      <c r="I13" s="231"/>
      <c r="J13" s="236"/>
      <c r="K13" s="232" t="s">
        <v>12</v>
      </c>
      <c r="L13" s="97"/>
    </row>
    <row r="14" spans="1:12" ht="24.75" customHeight="1">
      <c r="A14" s="223" t="s">
        <v>31</v>
      </c>
      <c r="B14" s="230" t="s">
        <v>32</v>
      </c>
      <c r="C14" s="231"/>
      <c r="D14" s="231"/>
      <c r="E14" s="231"/>
      <c r="F14" s="231"/>
      <c r="G14" s="231"/>
      <c r="H14" s="231"/>
      <c r="I14" s="231"/>
      <c r="J14" s="236"/>
      <c r="K14" s="232" t="s">
        <v>12</v>
      </c>
      <c r="L14" s="97"/>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L18"/>
  <sheetViews>
    <sheetView zoomScaleSheetLayoutView="100" workbookViewId="0" topLeftCell="A1">
      <selection activeCell="N9" sqref="N9"/>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31</v>
      </c>
      <c r="B1" s="6"/>
      <c r="C1" s="6"/>
      <c r="D1" s="6"/>
    </row>
    <row r="2" spans="1:12" s="2" customFormat="1" ht="23.25" customHeight="1">
      <c r="A2" s="7" t="s">
        <v>32</v>
      </c>
      <c r="B2" s="7"/>
      <c r="C2" s="7"/>
      <c r="D2" s="7"/>
      <c r="E2" s="7"/>
      <c r="F2" s="7"/>
      <c r="G2" s="7"/>
      <c r="H2" s="7"/>
      <c r="I2" s="7"/>
      <c r="J2" s="7"/>
      <c r="K2" s="7"/>
      <c r="L2" s="7"/>
    </row>
    <row r="3" spans="1:12" s="2" customFormat="1" ht="18" customHeight="1">
      <c r="A3" s="8" t="s">
        <v>274</v>
      </c>
      <c r="B3" s="8"/>
      <c r="C3" s="8"/>
      <c r="D3" s="8"/>
      <c r="E3" s="8"/>
      <c r="F3" s="8"/>
      <c r="G3" s="8"/>
      <c r="H3" s="8"/>
      <c r="I3" s="8"/>
      <c r="J3" s="8"/>
      <c r="K3" s="8"/>
      <c r="L3" s="8"/>
    </row>
    <row r="4" spans="1:12" s="3" customFormat="1" ht="16.5" customHeight="1">
      <c r="A4" s="9" t="s">
        <v>436</v>
      </c>
      <c r="B4" s="9"/>
      <c r="C4" s="9"/>
      <c r="D4" s="9"/>
      <c r="E4" s="9"/>
      <c r="F4" s="9" t="s">
        <v>437</v>
      </c>
      <c r="G4" s="9"/>
      <c r="H4" s="9"/>
      <c r="I4" s="9"/>
      <c r="J4" s="9"/>
      <c r="K4" s="9"/>
      <c r="L4" s="9"/>
    </row>
    <row r="5" spans="1:12" s="3" customFormat="1" ht="33.75" customHeight="1">
      <c r="A5" s="10" t="s">
        <v>438</v>
      </c>
      <c r="B5" s="10"/>
      <c r="C5" s="10"/>
      <c r="D5" s="10"/>
      <c r="E5" s="10"/>
      <c r="F5" s="11" t="s">
        <v>439</v>
      </c>
      <c r="G5" s="11"/>
      <c r="H5" s="11"/>
      <c r="I5" s="11"/>
      <c r="J5" s="11"/>
      <c r="K5" s="11"/>
      <c r="L5" s="11"/>
    </row>
    <row r="6" spans="1:12" s="3" customFormat="1" ht="24" customHeight="1">
      <c r="A6" s="10" t="s">
        <v>440</v>
      </c>
      <c r="B6" s="10"/>
      <c r="C6" s="10"/>
      <c r="D6" s="10"/>
      <c r="E6" s="10"/>
      <c r="F6" s="11" t="s">
        <v>441</v>
      </c>
      <c r="G6" s="11"/>
      <c r="H6" s="11"/>
      <c r="I6" s="11"/>
      <c r="J6" s="11"/>
      <c r="K6" s="11"/>
      <c r="L6" s="11"/>
    </row>
    <row r="7" spans="1:12" s="3" customFormat="1" ht="60" customHeight="1">
      <c r="A7" s="10" t="s">
        <v>442</v>
      </c>
      <c r="B7" s="10"/>
      <c r="C7" s="10"/>
      <c r="D7" s="10"/>
      <c r="E7" s="10"/>
      <c r="F7" s="11" t="s">
        <v>443</v>
      </c>
      <c r="G7" s="11"/>
      <c r="H7" s="11"/>
      <c r="I7" s="11"/>
      <c r="J7" s="11"/>
      <c r="K7" s="11"/>
      <c r="L7" s="11"/>
    </row>
    <row r="8" spans="1:12" s="4" customFormat="1" ht="42.75" customHeight="1">
      <c r="A8" s="12" t="s">
        <v>294</v>
      </c>
      <c r="B8" s="12" t="s">
        <v>295</v>
      </c>
      <c r="C8" s="12" t="s">
        <v>296</v>
      </c>
      <c r="D8" s="12" t="s">
        <v>444</v>
      </c>
      <c r="E8" s="12" t="s">
        <v>445</v>
      </c>
      <c r="F8" s="12" t="s">
        <v>446</v>
      </c>
      <c r="G8" s="12" t="s">
        <v>447</v>
      </c>
      <c r="H8" s="12" t="s">
        <v>448</v>
      </c>
      <c r="I8" s="12" t="s">
        <v>449</v>
      </c>
      <c r="J8" s="12" t="s">
        <v>450</v>
      </c>
      <c r="K8" s="12" t="s">
        <v>451</v>
      </c>
      <c r="L8" s="12" t="s">
        <v>452</v>
      </c>
    </row>
    <row r="9" spans="1:12" s="4" customFormat="1" ht="108" customHeight="1">
      <c r="A9" s="12" t="s">
        <v>453</v>
      </c>
      <c r="B9" s="12" t="s">
        <v>454</v>
      </c>
      <c r="C9" s="12" t="s">
        <v>455</v>
      </c>
      <c r="D9" s="13">
        <v>10</v>
      </c>
      <c r="E9" s="13" t="s">
        <v>456</v>
      </c>
      <c r="F9" s="13" t="s">
        <v>457</v>
      </c>
      <c r="G9" s="13" t="s">
        <v>458</v>
      </c>
      <c r="H9" s="13">
        <v>10</v>
      </c>
      <c r="I9" s="13">
        <v>10</v>
      </c>
      <c r="J9" s="13">
        <v>10</v>
      </c>
      <c r="K9" s="13"/>
      <c r="L9" s="13"/>
    </row>
    <row r="10" spans="1:12" s="4" customFormat="1" ht="129" customHeight="1">
      <c r="A10" s="12"/>
      <c r="B10" s="12"/>
      <c r="C10" s="12" t="s">
        <v>459</v>
      </c>
      <c r="D10" s="13">
        <v>5</v>
      </c>
      <c r="E10" s="13" t="s">
        <v>460</v>
      </c>
      <c r="F10" s="13" t="s">
        <v>461</v>
      </c>
      <c r="G10" s="13"/>
      <c r="H10" s="13">
        <v>5</v>
      </c>
      <c r="I10" s="13">
        <v>5</v>
      </c>
      <c r="J10" s="13">
        <v>5</v>
      </c>
      <c r="K10" s="13"/>
      <c r="L10" s="13"/>
    </row>
    <row r="11" spans="1:12" s="4" customFormat="1" ht="141.75" customHeight="1">
      <c r="A11" s="12" t="s">
        <v>453</v>
      </c>
      <c r="B11" s="12" t="s">
        <v>462</v>
      </c>
      <c r="C11" s="12" t="s">
        <v>463</v>
      </c>
      <c r="D11" s="13">
        <v>5</v>
      </c>
      <c r="E11" s="13" t="s">
        <v>464</v>
      </c>
      <c r="F11" s="13" t="s">
        <v>465</v>
      </c>
      <c r="G11" s="13" t="s">
        <v>466</v>
      </c>
      <c r="H11" s="13">
        <v>5</v>
      </c>
      <c r="I11" s="13">
        <v>5</v>
      </c>
      <c r="J11" s="13">
        <v>5</v>
      </c>
      <c r="K11" s="13"/>
      <c r="L11" s="13"/>
    </row>
    <row r="12" spans="1:12" s="4" customFormat="1" ht="81.75" customHeight="1">
      <c r="A12" s="12"/>
      <c r="B12" s="12"/>
      <c r="C12" s="12" t="s">
        <v>467</v>
      </c>
      <c r="D12" s="13">
        <v>5</v>
      </c>
      <c r="E12" s="13" t="s">
        <v>468</v>
      </c>
      <c r="F12" s="13" t="s">
        <v>469</v>
      </c>
      <c r="G12" s="13" t="s">
        <v>470</v>
      </c>
      <c r="H12" s="13">
        <v>5</v>
      </c>
      <c r="I12" s="13">
        <v>5</v>
      </c>
      <c r="J12" s="13">
        <v>5</v>
      </c>
      <c r="K12" s="13"/>
      <c r="L12" s="13"/>
    </row>
    <row r="13" spans="1:12" s="4" customFormat="1" ht="102.75" customHeight="1">
      <c r="A13" s="12" t="s">
        <v>471</v>
      </c>
      <c r="B13" s="12" t="s">
        <v>472</v>
      </c>
      <c r="C13" s="12" t="s">
        <v>473</v>
      </c>
      <c r="D13" s="13">
        <v>5</v>
      </c>
      <c r="E13" s="13" t="s">
        <v>474</v>
      </c>
      <c r="F13" s="13" t="s">
        <v>475</v>
      </c>
      <c r="G13" s="13"/>
      <c r="H13" s="13">
        <v>5</v>
      </c>
      <c r="I13" s="13">
        <v>5</v>
      </c>
      <c r="J13" s="13">
        <v>5</v>
      </c>
      <c r="K13" s="13"/>
      <c r="L13" s="13"/>
    </row>
    <row r="14" spans="1:12" s="4" customFormat="1" ht="81.75" customHeight="1">
      <c r="A14" s="12"/>
      <c r="B14" s="12"/>
      <c r="C14" s="12" t="s">
        <v>476</v>
      </c>
      <c r="D14" s="13">
        <v>5</v>
      </c>
      <c r="E14" s="13" t="s">
        <v>477</v>
      </c>
      <c r="F14" s="13" t="s">
        <v>478</v>
      </c>
      <c r="G14" s="13"/>
      <c r="H14" s="13">
        <v>5</v>
      </c>
      <c r="I14" s="13">
        <v>5</v>
      </c>
      <c r="J14" s="13">
        <v>5</v>
      </c>
      <c r="K14" s="13"/>
      <c r="L14" s="13"/>
    </row>
    <row r="15" spans="1:12" s="4" customFormat="1" ht="231" customHeight="1">
      <c r="A15" s="12" t="s">
        <v>471</v>
      </c>
      <c r="B15" s="14" t="s">
        <v>472</v>
      </c>
      <c r="C15" s="12" t="s">
        <v>479</v>
      </c>
      <c r="D15" s="13">
        <v>5</v>
      </c>
      <c r="E15" s="13" t="s">
        <v>480</v>
      </c>
      <c r="F15" s="13" t="s">
        <v>481</v>
      </c>
      <c r="G15" s="13"/>
      <c r="H15" s="13">
        <v>5</v>
      </c>
      <c r="I15" s="13">
        <v>5</v>
      </c>
      <c r="J15" s="13">
        <v>5</v>
      </c>
      <c r="K15" s="13"/>
      <c r="L15" s="13"/>
    </row>
    <row r="16" spans="1:12" s="4" customFormat="1" ht="111" customHeight="1">
      <c r="A16" s="12" t="s">
        <v>482</v>
      </c>
      <c r="B16" s="12" t="s">
        <v>483</v>
      </c>
      <c r="C16" s="12" t="s">
        <v>484</v>
      </c>
      <c r="D16" s="13">
        <v>40</v>
      </c>
      <c r="E16" s="13" t="s">
        <v>485</v>
      </c>
      <c r="F16" s="13"/>
      <c r="G16" s="13"/>
      <c r="H16" s="13">
        <v>40</v>
      </c>
      <c r="I16" s="13">
        <v>40</v>
      </c>
      <c r="J16" s="13">
        <v>40</v>
      </c>
      <c r="K16" s="13"/>
      <c r="L16" s="13"/>
    </row>
    <row r="17" spans="1:12" s="4" customFormat="1" ht="130.5" customHeight="1">
      <c r="A17" s="13"/>
      <c r="B17" s="13"/>
      <c r="C17" s="12" t="s">
        <v>486</v>
      </c>
      <c r="D17" s="13">
        <v>20</v>
      </c>
      <c r="E17" s="13" t="s">
        <v>485</v>
      </c>
      <c r="F17" s="13"/>
      <c r="G17" s="13"/>
      <c r="H17" s="13">
        <v>20</v>
      </c>
      <c r="I17" s="13">
        <v>20</v>
      </c>
      <c r="J17" s="13">
        <v>20</v>
      </c>
      <c r="K17" s="13"/>
      <c r="L17" s="13"/>
    </row>
    <row r="18" spans="1:12" s="4" customFormat="1" ht="36.75" customHeight="1">
      <c r="A18" s="15" t="s">
        <v>487</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12" right="0.12" top="0.16" bottom="0.24" header="0.24" footer="0.08"/>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H25" sqref="H25"/>
    </sheetView>
  </sheetViews>
  <sheetFormatPr defaultColWidth="9.16015625" defaultRowHeight="12.75" customHeight="1"/>
  <cols>
    <col min="1" max="1" width="40.5" style="0" customWidth="1"/>
    <col min="2" max="2" width="23.33203125" style="198" customWidth="1"/>
    <col min="3" max="3" width="41" style="0" customWidth="1"/>
    <col min="4" max="4" width="28.66015625" style="198" customWidth="1"/>
    <col min="5" max="5" width="43" style="0" customWidth="1"/>
    <col min="6" max="6" width="24.16015625" style="0" customWidth="1"/>
  </cols>
  <sheetData>
    <row r="1" spans="1:6" ht="22.5" customHeight="1">
      <c r="A1" s="159" t="s">
        <v>10</v>
      </c>
      <c r="B1" s="160"/>
      <c r="C1" s="160"/>
      <c r="D1" s="160"/>
      <c r="E1" s="160"/>
      <c r="F1" s="162"/>
    </row>
    <row r="2" spans="1:6" ht="22.5" customHeight="1">
      <c r="A2" s="163" t="s">
        <v>11</v>
      </c>
      <c r="B2" s="164"/>
      <c r="C2" s="164"/>
      <c r="D2" s="164"/>
      <c r="E2" s="164"/>
      <c r="F2" s="164"/>
    </row>
    <row r="3" spans="1:6" ht="22.5" customHeight="1">
      <c r="A3" s="165"/>
      <c r="B3" s="165"/>
      <c r="C3" s="166"/>
      <c r="D3" s="166"/>
      <c r="E3" s="168"/>
      <c r="F3" s="169" t="s">
        <v>33</v>
      </c>
    </row>
    <row r="4" spans="1:6" ht="22.5" customHeight="1">
      <c r="A4" s="170" t="s">
        <v>34</v>
      </c>
      <c r="B4" s="170"/>
      <c r="C4" s="170" t="s">
        <v>35</v>
      </c>
      <c r="D4" s="170"/>
      <c r="E4" s="170"/>
      <c r="F4" s="170"/>
    </row>
    <row r="5" spans="1:6" ht="22.5" customHeight="1">
      <c r="A5" s="170" t="s">
        <v>36</v>
      </c>
      <c r="B5" s="170" t="s">
        <v>37</v>
      </c>
      <c r="C5" s="170" t="s">
        <v>38</v>
      </c>
      <c r="D5" s="170" t="s">
        <v>37</v>
      </c>
      <c r="E5" s="170" t="s">
        <v>39</v>
      </c>
      <c r="F5" s="170" t="s">
        <v>37</v>
      </c>
    </row>
    <row r="6" spans="1:6" ht="22.5" customHeight="1">
      <c r="A6" s="172" t="s">
        <v>40</v>
      </c>
      <c r="B6" s="173">
        <v>39140.714186</v>
      </c>
      <c r="C6" s="172" t="s">
        <v>40</v>
      </c>
      <c r="D6" s="174">
        <f>SUM(D7:D34)</f>
        <v>39140.71</v>
      </c>
      <c r="E6" s="175" t="s">
        <v>40</v>
      </c>
      <c r="F6" s="175">
        <v>39140.71</v>
      </c>
    </row>
    <row r="7" spans="1:6" ht="22.5" customHeight="1">
      <c r="A7" s="176" t="s">
        <v>41</v>
      </c>
      <c r="B7" s="174">
        <v>39140.714186</v>
      </c>
      <c r="C7" s="177" t="s">
        <v>42</v>
      </c>
      <c r="D7" s="174"/>
      <c r="E7" s="175" t="s">
        <v>43</v>
      </c>
      <c r="F7" s="175"/>
    </row>
    <row r="8" spans="1:8" ht="22.5" customHeight="1">
      <c r="A8" s="176" t="s">
        <v>44</v>
      </c>
      <c r="B8" s="174">
        <v>30686.409186</v>
      </c>
      <c r="C8" s="177" t="s">
        <v>45</v>
      </c>
      <c r="D8" s="174"/>
      <c r="E8" s="175" t="s">
        <v>46</v>
      </c>
      <c r="F8" s="179">
        <v>7775.9552</v>
      </c>
      <c r="H8" s="84"/>
    </row>
    <row r="9" spans="1:6" ht="22.5" customHeight="1">
      <c r="A9" s="178" t="s">
        <v>47</v>
      </c>
      <c r="B9" s="174">
        <v>255.04</v>
      </c>
      <c r="C9" s="177" t="s">
        <v>48</v>
      </c>
      <c r="D9" s="174"/>
      <c r="E9" s="175" t="s">
        <v>49</v>
      </c>
      <c r="F9" s="179">
        <v>628.3633</v>
      </c>
    </row>
    <row r="10" spans="1:6" ht="22.5" customHeight="1">
      <c r="A10" s="176" t="s">
        <v>50</v>
      </c>
      <c r="B10" s="174"/>
      <c r="C10" s="177" t="s">
        <v>51</v>
      </c>
      <c r="D10" s="174"/>
      <c r="E10" s="175" t="s">
        <v>52</v>
      </c>
      <c r="F10" s="179">
        <v>49.9865</v>
      </c>
    </row>
    <row r="11" spans="1:6" ht="22.5" customHeight="1">
      <c r="A11" s="176" t="s">
        <v>53</v>
      </c>
      <c r="B11" s="174"/>
      <c r="C11" s="177" t="s">
        <v>54</v>
      </c>
      <c r="D11" s="174"/>
      <c r="E11" s="175" t="s">
        <v>55</v>
      </c>
      <c r="F11" s="175"/>
    </row>
    <row r="12" spans="1:6" ht="22.5" customHeight="1">
      <c r="A12" s="176" t="s">
        <v>56</v>
      </c>
      <c r="B12" s="174"/>
      <c r="C12" s="177" t="s">
        <v>57</v>
      </c>
      <c r="D12" s="174"/>
      <c r="E12" s="175" t="s">
        <v>58</v>
      </c>
      <c r="F12" s="175"/>
    </row>
    <row r="13" spans="1:6" ht="22.5" customHeight="1">
      <c r="A13" s="176" t="s">
        <v>59</v>
      </c>
      <c r="B13" s="174"/>
      <c r="C13" s="177" t="s">
        <v>60</v>
      </c>
      <c r="D13" s="174"/>
      <c r="E13" s="175" t="s">
        <v>46</v>
      </c>
      <c r="F13" s="175"/>
    </row>
    <row r="14" spans="1:6" ht="22.5" customHeight="1">
      <c r="A14" s="176" t="s">
        <v>61</v>
      </c>
      <c r="B14" s="174"/>
      <c r="C14" s="177" t="s">
        <v>62</v>
      </c>
      <c r="D14" s="174">
        <v>255.04</v>
      </c>
      <c r="E14" s="175" t="s">
        <v>49</v>
      </c>
      <c r="F14" s="179">
        <v>30686.409186</v>
      </c>
    </row>
    <row r="15" spans="1:6" ht="22.5" customHeight="1">
      <c r="A15" s="176" t="s">
        <v>63</v>
      </c>
      <c r="B15" s="174"/>
      <c r="C15" s="177" t="s">
        <v>64</v>
      </c>
      <c r="D15" s="174"/>
      <c r="E15" s="175" t="s">
        <v>65</v>
      </c>
      <c r="F15" s="174"/>
    </row>
    <row r="16" spans="1:6" ht="22.5" customHeight="1">
      <c r="A16" s="181" t="s">
        <v>66</v>
      </c>
      <c r="B16" s="174"/>
      <c r="C16" s="177" t="s">
        <v>67</v>
      </c>
      <c r="D16" s="174"/>
      <c r="E16" s="175" t="s">
        <v>68</v>
      </c>
      <c r="F16" s="174"/>
    </row>
    <row r="17" spans="1:6" ht="22.5" customHeight="1">
      <c r="A17" s="181" t="s">
        <v>69</v>
      </c>
      <c r="B17" s="174"/>
      <c r="C17" s="177" t="s">
        <v>70</v>
      </c>
      <c r="D17" s="174"/>
      <c r="E17" s="175" t="s">
        <v>71</v>
      </c>
      <c r="F17" s="174"/>
    </row>
    <row r="18" spans="1:6" ht="22.5" customHeight="1">
      <c r="A18" s="181"/>
      <c r="B18" s="182"/>
      <c r="C18" s="177" t="s">
        <v>72</v>
      </c>
      <c r="D18" s="174"/>
      <c r="E18" s="175" t="s">
        <v>73</v>
      </c>
      <c r="F18" s="174"/>
    </row>
    <row r="19" spans="1:6" ht="22.5" customHeight="1">
      <c r="A19" s="122"/>
      <c r="B19" s="183"/>
      <c r="C19" s="177" t="s">
        <v>74</v>
      </c>
      <c r="D19" s="174">
        <v>38885.67</v>
      </c>
      <c r="E19" s="175" t="s">
        <v>75</v>
      </c>
      <c r="F19" s="174"/>
    </row>
    <row r="20" spans="1:6" ht="22.5" customHeight="1">
      <c r="A20" s="122"/>
      <c r="B20" s="182"/>
      <c r="C20" s="177" t="s">
        <v>76</v>
      </c>
      <c r="D20" s="174"/>
      <c r="E20" s="175" t="s">
        <v>77</v>
      </c>
      <c r="F20" s="174"/>
    </row>
    <row r="21" spans="1:6" ht="22.5" customHeight="1">
      <c r="A21" s="184"/>
      <c r="B21" s="182"/>
      <c r="C21" s="177" t="s">
        <v>78</v>
      </c>
      <c r="D21" s="174"/>
      <c r="E21" s="175" t="s">
        <v>79</v>
      </c>
      <c r="F21" s="174"/>
    </row>
    <row r="22" spans="1:6" ht="22.5" customHeight="1">
      <c r="A22" s="185"/>
      <c r="B22" s="182"/>
      <c r="C22" s="177" t="s">
        <v>80</v>
      </c>
      <c r="D22" s="174"/>
      <c r="E22" s="175" t="s">
        <v>81</v>
      </c>
      <c r="F22" s="174"/>
    </row>
    <row r="23" spans="1:6" ht="22.5" customHeight="1">
      <c r="A23" s="124"/>
      <c r="B23" s="182"/>
      <c r="C23" s="177" t="s">
        <v>82</v>
      </c>
      <c r="D23" s="174"/>
      <c r="E23" s="188" t="s">
        <v>83</v>
      </c>
      <c r="F23" s="174"/>
    </row>
    <row r="24" spans="1:6" ht="22.5" customHeight="1">
      <c r="A24" s="124"/>
      <c r="B24" s="182"/>
      <c r="C24" s="177" t="s">
        <v>84</v>
      </c>
      <c r="D24" s="174"/>
      <c r="E24" s="188" t="s">
        <v>85</v>
      </c>
      <c r="F24" s="174"/>
    </row>
    <row r="25" spans="1:7" ht="22.5" customHeight="1">
      <c r="A25" s="124"/>
      <c r="B25" s="182"/>
      <c r="C25" s="177" t="s">
        <v>86</v>
      </c>
      <c r="D25" s="174"/>
      <c r="E25" s="188" t="s">
        <v>87</v>
      </c>
      <c r="F25" s="174"/>
      <c r="G25" s="84"/>
    </row>
    <row r="26" spans="1:8" ht="22.5" customHeight="1">
      <c r="A26" s="124"/>
      <c r="B26" s="182"/>
      <c r="C26" s="177" t="s">
        <v>88</v>
      </c>
      <c r="D26" s="174"/>
      <c r="E26" s="188"/>
      <c r="F26" s="174"/>
      <c r="G26" s="84"/>
      <c r="H26" s="84"/>
    </row>
    <row r="27" spans="1:8" ht="22.5" customHeight="1">
      <c r="A27" s="185"/>
      <c r="B27" s="183"/>
      <c r="C27" s="177" t="s">
        <v>89</v>
      </c>
      <c r="D27" s="174"/>
      <c r="E27" s="175"/>
      <c r="F27" s="174"/>
      <c r="G27" s="84"/>
      <c r="H27" s="84"/>
    </row>
    <row r="28" spans="1:8" ht="22.5" customHeight="1">
      <c r="A28" s="124"/>
      <c r="B28" s="182"/>
      <c r="C28" s="177" t="s">
        <v>90</v>
      </c>
      <c r="D28" s="174"/>
      <c r="E28" s="175"/>
      <c r="F28" s="174"/>
      <c r="G28" s="84"/>
      <c r="H28" s="84"/>
    </row>
    <row r="29" spans="1:8" ht="22.5" customHeight="1">
      <c r="A29" s="185"/>
      <c r="B29" s="183"/>
      <c r="C29" s="177" t="s">
        <v>91</v>
      </c>
      <c r="D29" s="174"/>
      <c r="E29" s="175"/>
      <c r="F29" s="174"/>
      <c r="G29" s="84"/>
      <c r="H29" s="84"/>
    </row>
    <row r="30" spans="1:7" ht="22.5" customHeight="1">
      <c r="A30" s="185"/>
      <c r="B30" s="182"/>
      <c r="C30" s="177" t="s">
        <v>92</v>
      </c>
      <c r="D30" s="174"/>
      <c r="E30" s="175"/>
      <c r="F30" s="174"/>
      <c r="G30" s="84"/>
    </row>
    <row r="31" spans="1:7" ht="22.5" customHeight="1">
      <c r="A31" s="185"/>
      <c r="B31" s="182"/>
      <c r="C31" s="177" t="s">
        <v>93</v>
      </c>
      <c r="D31" s="174"/>
      <c r="E31" s="175"/>
      <c r="F31" s="174"/>
      <c r="G31" s="84"/>
    </row>
    <row r="32" spans="1:7" ht="22.5" customHeight="1">
      <c r="A32" s="185"/>
      <c r="B32" s="182"/>
      <c r="C32" s="177" t="s">
        <v>94</v>
      </c>
      <c r="D32" s="174"/>
      <c r="E32" s="175"/>
      <c r="F32" s="174"/>
      <c r="G32" s="84"/>
    </row>
    <row r="33" spans="1:8" ht="22.5" customHeight="1">
      <c r="A33" s="185"/>
      <c r="B33" s="182"/>
      <c r="C33" s="177" t="s">
        <v>95</v>
      </c>
      <c r="D33" s="174"/>
      <c r="E33" s="175"/>
      <c r="F33" s="174"/>
      <c r="G33" s="84"/>
      <c r="H33" s="84"/>
    </row>
    <row r="34" spans="1:7" ht="22.5" customHeight="1">
      <c r="A34" s="184"/>
      <c r="B34" s="182"/>
      <c r="C34" s="177" t="s">
        <v>96</v>
      </c>
      <c r="D34" s="174"/>
      <c r="E34" s="175"/>
      <c r="F34" s="174"/>
      <c r="G34" s="84"/>
    </row>
    <row r="35" spans="1:6" ht="22.5" customHeight="1">
      <c r="A35" s="185"/>
      <c r="B35" s="182"/>
      <c r="C35" s="187"/>
      <c r="D35" s="174"/>
      <c r="E35" s="175"/>
      <c r="F35" s="174"/>
    </row>
    <row r="36" spans="1:6" ht="22.5" customHeight="1">
      <c r="A36" s="185"/>
      <c r="B36" s="182"/>
      <c r="C36" s="121"/>
      <c r="D36" s="189"/>
      <c r="E36" s="175"/>
      <c r="F36" s="174"/>
    </row>
    <row r="37" spans="1:6" ht="26.25" customHeight="1">
      <c r="A37" s="185"/>
      <c r="B37" s="182"/>
      <c r="C37" s="121"/>
      <c r="D37" s="189"/>
      <c r="E37" s="175"/>
      <c r="F37" s="190"/>
    </row>
    <row r="38" spans="1:6" ht="22.5" customHeight="1">
      <c r="A38" s="191" t="s">
        <v>97</v>
      </c>
      <c r="B38" s="183">
        <f>SUM(B6,B18)</f>
        <v>39140.714186</v>
      </c>
      <c r="C38" s="191" t="s">
        <v>98</v>
      </c>
      <c r="D38" s="215">
        <f>SUM(D6,D35)</f>
        <v>39140.71</v>
      </c>
      <c r="E38" s="191" t="s">
        <v>98</v>
      </c>
      <c r="F38" s="190">
        <f>SUM(F6,F26)</f>
        <v>39140.71</v>
      </c>
    </row>
    <row r="39" spans="1:6" ht="22.5" customHeight="1">
      <c r="A39" s="186" t="s">
        <v>99</v>
      </c>
      <c r="B39" s="182"/>
      <c r="C39" s="181" t="s">
        <v>100</v>
      </c>
      <c r="D39" s="189">
        <f>SUM(B45)-SUM(D38)-SUM(D40)</f>
        <v>0.004185999998298939</v>
      </c>
      <c r="E39" s="181" t="s">
        <v>100</v>
      </c>
      <c r="F39" s="190">
        <f>D39</f>
        <v>0.004185999998298939</v>
      </c>
    </row>
    <row r="40" spans="1:6" ht="22.5" customHeight="1">
      <c r="A40" s="186" t="s">
        <v>101</v>
      </c>
      <c r="B40" s="182"/>
      <c r="C40" s="187" t="s">
        <v>102</v>
      </c>
      <c r="D40" s="174"/>
      <c r="E40" s="187" t="s">
        <v>102</v>
      </c>
      <c r="F40" s="174"/>
    </row>
    <row r="41" spans="1:6" ht="22.5" customHeight="1">
      <c r="A41" s="186" t="s">
        <v>103</v>
      </c>
      <c r="B41" s="216"/>
      <c r="C41" s="193"/>
      <c r="D41" s="189"/>
      <c r="E41" s="185"/>
      <c r="F41" s="189"/>
    </row>
    <row r="42" spans="1:6" ht="22.5" customHeight="1">
      <c r="A42" s="186" t="s">
        <v>104</v>
      </c>
      <c r="B42" s="182"/>
      <c r="C42" s="193"/>
      <c r="D42" s="189"/>
      <c r="E42" s="184"/>
      <c r="F42" s="189"/>
    </row>
    <row r="43" spans="1:6" ht="22.5" customHeight="1">
      <c r="A43" s="186" t="s">
        <v>105</v>
      </c>
      <c r="B43" s="182"/>
      <c r="C43" s="193"/>
      <c r="D43" s="194"/>
      <c r="E43" s="185"/>
      <c r="F43" s="189"/>
    </row>
    <row r="44" spans="1:6" ht="21" customHeight="1">
      <c r="A44" s="185"/>
      <c r="B44" s="182"/>
      <c r="C44" s="184"/>
      <c r="D44" s="194"/>
      <c r="E44" s="184"/>
      <c r="F44" s="194"/>
    </row>
    <row r="45" spans="1:6" ht="22.5" customHeight="1">
      <c r="A45" s="170" t="s">
        <v>106</v>
      </c>
      <c r="B45" s="183">
        <f aca="true" t="shared" si="0" ref="B45:F45">SUM(B38,B39,B40)</f>
        <v>39140.714186</v>
      </c>
      <c r="C45" s="197" t="s">
        <v>107</v>
      </c>
      <c r="D45" s="194">
        <f t="shared" si="0"/>
        <v>39140.714186</v>
      </c>
      <c r="E45" s="170" t="s">
        <v>107</v>
      </c>
      <c r="F45" s="174">
        <f t="shared" si="0"/>
        <v>39140.714186</v>
      </c>
    </row>
  </sheetData>
  <sheetProtection/>
  <mergeCells count="3">
    <mergeCell ref="A3:B3"/>
    <mergeCell ref="A4:B4"/>
    <mergeCell ref="C4:F4"/>
  </mergeCells>
  <printOptions horizontalCentered="1"/>
  <pageMargins left="0.75" right="0.75" top="0.79"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S29"/>
  <sheetViews>
    <sheetView showGridLines="0" showZeros="0" workbookViewId="0" topLeftCell="A4">
      <selection activeCell="F13" sqref="F13"/>
    </sheetView>
  </sheetViews>
  <sheetFormatPr defaultColWidth="9.16015625" defaultRowHeight="12.75" customHeight="1"/>
  <cols>
    <col min="1" max="1" width="13.66015625" style="0" customWidth="1"/>
    <col min="2" max="2" width="24.16015625" style="0" customWidth="1"/>
    <col min="3" max="3" width="21.5" style="0" customWidth="1"/>
    <col min="4" max="4" width="33.16015625" style="0" customWidth="1"/>
    <col min="5" max="5" width="14.83203125" style="0" customWidth="1"/>
    <col min="6" max="6" width="18" style="0" customWidth="1"/>
    <col min="7" max="7" width="19.16015625"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84" t="s">
        <v>13</v>
      </c>
      <c r="B1" s="84"/>
      <c r="C1" s="84"/>
      <c r="D1" s="84"/>
      <c r="E1" s="84"/>
    </row>
    <row r="2" spans="1:19" ht="35.25" customHeight="1">
      <c r="A2" s="199" t="s">
        <v>14</v>
      </c>
      <c r="B2" s="199"/>
      <c r="C2" s="199"/>
      <c r="D2" s="199"/>
      <c r="E2" s="199"/>
      <c r="F2" s="199"/>
      <c r="G2" s="199"/>
      <c r="H2" s="199"/>
      <c r="I2" s="199"/>
      <c r="J2" s="199"/>
      <c r="K2" s="199"/>
      <c r="L2" s="199"/>
      <c r="M2" s="199"/>
      <c r="N2" s="199"/>
      <c r="O2" s="199"/>
      <c r="P2" s="199"/>
      <c r="Q2" s="199"/>
      <c r="R2" s="199"/>
      <c r="S2" s="209"/>
    </row>
    <row r="3" ht="21.75" customHeight="1">
      <c r="R3" s="135" t="s">
        <v>33</v>
      </c>
    </row>
    <row r="4" spans="1:18" ht="18" customHeight="1">
      <c r="A4" s="86" t="s">
        <v>108</v>
      </c>
      <c r="B4" s="86" t="s">
        <v>109</v>
      </c>
      <c r="C4" s="200" t="s">
        <v>110</v>
      </c>
      <c r="D4" s="200" t="s">
        <v>111</v>
      </c>
      <c r="E4" s="86" t="s">
        <v>112</v>
      </c>
      <c r="F4" s="86" t="s">
        <v>113</v>
      </c>
      <c r="G4" s="86"/>
      <c r="H4" s="86"/>
      <c r="I4" s="86"/>
      <c r="J4" s="86"/>
      <c r="K4" s="86"/>
      <c r="L4" s="86"/>
      <c r="M4" s="86"/>
      <c r="N4" s="86"/>
      <c r="O4" s="86"/>
      <c r="P4" s="86"/>
      <c r="Q4" s="86"/>
      <c r="R4" s="176"/>
    </row>
    <row r="5" spans="1:18" ht="22.5" customHeight="1">
      <c r="A5" s="86"/>
      <c r="B5" s="86"/>
      <c r="C5" s="201"/>
      <c r="D5" s="201"/>
      <c r="E5" s="86"/>
      <c r="F5" s="89" t="s">
        <v>114</v>
      </c>
      <c r="G5" s="89" t="s">
        <v>115</v>
      </c>
      <c r="H5" s="89"/>
      <c r="I5" s="89" t="s">
        <v>116</v>
      </c>
      <c r="J5" s="89" t="s">
        <v>117</v>
      </c>
      <c r="K5" s="213" t="s">
        <v>118</v>
      </c>
      <c r="L5" s="214"/>
      <c r="M5" s="89" t="s">
        <v>119</v>
      </c>
      <c r="N5" s="89" t="s">
        <v>120</v>
      </c>
      <c r="O5" s="89" t="s">
        <v>99</v>
      </c>
      <c r="P5" s="89" t="s">
        <v>103</v>
      </c>
      <c r="Q5" s="89" t="s">
        <v>121</v>
      </c>
      <c r="R5" s="89" t="s">
        <v>122</v>
      </c>
    </row>
    <row r="6" spans="1:18" ht="33.75" customHeight="1">
      <c r="A6" s="86"/>
      <c r="B6" s="86"/>
      <c r="C6" s="203"/>
      <c r="D6" s="203"/>
      <c r="E6" s="86"/>
      <c r="F6" s="89"/>
      <c r="G6" s="89" t="s">
        <v>123</v>
      </c>
      <c r="H6" s="89" t="s">
        <v>124</v>
      </c>
      <c r="I6" s="89"/>
      <c r="J6" s="89"/>
      <c r="K6" s="89" t="s">
        <v>123</v>
      </c>
      <c r="L6" s="89" t="s">
        <v>125</v>
      </c>
      <c r="M6" s="89"/>
      <c r="N6" s="89"/>
      <c r="O6" s="89"/>
      <c r="P6" s="89"/>
      <c r="Q6" s="89"/>
      <c r="R6" s="89"/>
    </row>
    <row r="7" spans="1:18" ht="18.75" customHeight="1">
      <c r="A7" s="152">
        <v>501</v>
      </c>
      <c r="B7" s="92" t="s">
        <v>126</v>
      </c>
      <c r="C7" s="98"/>
      <c r="D7" s="98"/>
      <c r="E7" s="152">
        <v>1</v>
      </c>
      <c r="F7" s="152">
        <v>2</v>
      </c>
      <c r="G7" s="152">
        <v>3</v>
      </c>
      <c r="H7" s="152">
        <v>4</v>
      </c>
      <c r="I7" s="152">
        <v>5</v>
      </c>
      <c r="J7" s="152">
        <v>6</v>
      </c>
      <c r="K7" s="152">
        <v>7</v>
      </c>
      <c r="L7" s="152">
        <v>8</v>
      </c>
      <c r="M7" s="152">
        <v>9</v>
      </c>
      <c r="N7" s="152">
        <v>10</v>
      </c>
      <c r="O7" s="152">
        <v>11</v>
      </c>
      <c r="P7" s="152">
        <v>12</v>
      </c>
      <c r="Q7" s="152">
        <v>13</v>
      </c>
      <c r="R7" s="152">
        <v>14</v>
      </c>
    </row>
    <row r="8" spans="1:18" ht="18.75" customHeight="1">
      <c r="A8" s="204"/>
      <c r="B8" s="205"/>
      <c r="C8" s="210" t="s">
        <v>114</v>
      </c>
      <c r="D8" s="211"/>
      <c r="E8" s="208">
        <v>39140.714186</v>
      </c>
      <c r="F8" s="208">
        <v>39140.714186</v>
      </c>
      <c r="G8" s="158"/>
      <c r="H8" s="212"/>
      <c r="I8" s="212"/>
      <c r="J8" s="204"/>
      <c r="K8" s="204"/>
      <c r="L8" s="204"/>
      <c r="M8" s="204"/>
      <c r="N8" s="204"/>
      <c r="O8" s="204"/>
      <c r="P8" s="204"/>
      <c r="Q8" s="204"/>
      <c r="R8" s="204"/>
    </row>
    <row r="9" spans="1:18" ht="18.75" customHeight="1">
      <c r="A9" s="99"/>
      <c r="B9" s="99"/>
      <c r="C9" s="116">
        <v>208</v>
      </c>
      <c r="D9" s="99" t="s">
        <v>127</v>
      </c>
      <c r="E9" s="118">
        <v>255.04</v>
      </c>
      <c r="F9" s="118">
        <v>255.04</v>
      </c>
      <c r="G9" s="158"/>
      <c r="H9" s="116"/>
      <c r="I9" s="118">
        <v>255.04</v>
      </c>
      <c r="J9" s="99"/>
      <c r="K9" s="99"/>
      <c r="L9" s="99"/>
      <c r="M9" s="99"/>
      <c r="N9" s="99"/>
      <c r="O9" s="99"/>
      <c r="P9" s="99"/>
      <c r="Q9" s="99"/>
      <c r="R9" s="99"/>
    </row>
    <row r="10" spans="1:18" ht="18.75" customHeight="1">
      <c r="A10" s="99"/>
      <c r="B10" s="99"/>
      <c r="C10" s="116">
        <v>20822</v>
      </c>
      <c r="D10" s="99" t="s">
        <v>128</v>
      </c>
      <c r="E10" s="118">
        <v>255.04</v>
      </c>
      <c r="F10" s="118">
        <v>255.04</v>
      </c>
      <c r="G10" s="158"/>
      <c r="H10" s="116"/>
      <c r="I10" s="118">
        <v>255.04</v>
      </c>
      <c r="J10" s="99"/>
      <c r="K10" s="99"/>
      <c r="L10" s="99"/>
      <c r="M10" s="99"/>
      <c r="N10" s="99"/>
      <c r="O10" s="99"/>
      <c r="P10" s="99"/>
      <c r="Q10" s="99"/>
      <c r="R10" s="99"/>
    </row>
    <row r="11" spans="1:18" ht="18.75" customHeight="1">
      <c r="A11" s="99"/>
      <c r="B11" s="99"/>
      <c r="C11" s="116">
        <v>2082201</v>
      </c>
      <c r="D11" s="99" t="s">
        <v>129</v>
      </c>
      <c r="E11" s="118">
        <v>113.04</v>
      </c>
      <c r="F11" s="118">
        <v>113.04</v>
      </c>
      <c r="G11" s="158"/>
      <c r="H11" s="116"/>
      <c r="I11" s="118">
        <v>113.04</v>
      </c>
      <c r="J11" s="99"/>
      <c r="K11" s="99"/>
      <c r="L11" s="99"/>
      <c r="M11" s="98"/>
      <c r="N11" s="98"/>
      <c r="O11" s="98"/>
      <c r="P11" s="98"/>
      <c r="Q11" s="99"/>
      <c r="R11" s="99"/>
    </row>
    <row r="12" spans="1:18" ht="18.75" customHeight="1">
      <c r="A12" s="99"/>
      <c r="B12" s="98"/>
      <c r="C12" s="116">
        <v>2082202</v>
      </c>
      <c r="D12" s="99" t="s">
        <v>130</v>
      </c>
      <c r="E12" s="118">
        <v>142</v>
      </c>
      <c r="F12" s="118">
        <v>142</v>
      </c>
      <c r="G12" s="158"/>
      <c r="H12" s="116"/>
      <c r="I12" s="118">
        <v>142</v>
      </c>
      <c r="J12" s="98"/>
      <c r="K12" s="98"/>
      <c r="L12" s="98"/>
      <c r="M12" s="98"/>
      <c r="N12" s="98"/>
      <c r="O12" s="98"/>
      <c r="P12" s="98"/>
      <c r="Q12" s="99"/>
      <c r="R12" s="99"/>
    </row>
    <row r="13" spans="1:18" ht="18.75" customHeight="1">
      <c r="A13" s="99"/>
      <c r="B13" s="99"/>
      <c r="C13" s="116">
        <v>213</v>
      </c>
      <c r="D13" s="99" t="s">
        <v>131</v>
      </c>
      <c r="E13" s="118">
        <v>38885.674186</v>
      </c>
      <c r="F13" s="118">
        <v>38885.674186</v>
      </c>
      <c r="G13" s="158"/>
      <c r="H13" s="116"/>
      <c r="I13" s="116"/>
      <c r="J13" s="98"/>
      <c r="K13" s="98"/>
      <c r="L13" s="98"/>
      <c r="M13" s="98"/>
      <c r="N13" s="98"/>
      <c r="O13" s="98"/>
      <c r="P13" s="98"/>
      <c r="Q13" s="99"/>
      <c r="R13" s="99"/>
    </row>
    <row r="14" spans="1:19" ht="18.75" customHeight="1">
      <c r="A14" s="98"/>
      <c r="B14" s="99"/>
      <c r="C14" s="116">
        <v>21301</v>
      </c>
      <c r="D14" s="99" t="s">
        <v>132</v>
      </c>
      <c r="E14" s="118">
        <v>4.24</v>
      </c>
      <c r="F14" s="118">
        <v>4.24</v>
      </c>
      <c r="G14" s="158"/>
      <c r="H14" s="116"/>
      <c r="I14" s="116"/>
      <c r="J14" s="99"/>
      <c r="K14" s="99"/>
      <c r="L14" s="99"/>
      <c r="M14" s="98"/>
      <c r="N14" s="98"/>
      <c r="O14" s="98"/>
      <c r="P14" s="98"/>
      <c r="Q14" s="99"/>
      <c r="R14" s="99"/>
      <c r="S14" s="84"/>
    </row>
    <row r="15" spans="1:19" ht="18.75" customHeight="1">
      <c r="A15" s="98"/>
      <c r="B15" s="99"/>
      <c r="C15" s="116">
        <v>2130148</v>
      </c>
      <c r="D15" s="99" t="s">
        <v>133</v>
      </c>
      <c r="E15" s="118">
        <v>4.24</v>
      </c>
      <c r="F15" s="118">
        <v>4.24</v>
      </c>
      <c r="G15" s="158"/>
      <c r="H15" s="116"/>
      <c r="I15" s="116"/>
      <c r="J15" s="99"/>
      <c r="K15" s="98"/>
      <c r="L15" s="98"/>
      <c r="M15" s="98"/>
      <c r="N15" s="98"/>
      <c r="O15" s="98"/>
      <c r="P15" s="98"/>
      <c r="Q15" s="99"/>
      <c r="R15" s="99"/>
      <c r="S15" s="84"/>
    </row>
    <row r="16" spans="1:19" ht="18.75" customHeight="1">
      <c r="A16" s="98"/>
      <c r="B16" s="98"/>
      <c r="C16" s="156" t="s">
        <v>134</v>
      </c>
      <c r="D16" s="98" t="s">
        <v>135</v>
      </c>
      <c r="E16" s="118">
        <v>38881.434186</v>
      </c>
      <c r="F16" s="118">
        <v>38881.434186</v>
      </c>
      <c r="G16" s="158"/>
      <c r="H16" s="116"/>
      <c r="I16" s="158"/>
      <c r="J16" s="98"/>
      <c r="K16" s="98"/>
      <c r="L16" s="98"/>
      <c r="M16" s="98"/>
      <c r="N16" s="98"/>
      <c r="O16" s="98"/>
      <c r="P16" s="98"/>
      <c r="Q16" s="99"/>
      <c r="R16" s="99"/>
      <c r="S16" s="84"/>
    </row>
    <row r="17" spans="1:19" ht="18.75" customHeight="1">
      <c r="A17" s="98"/>
      <c r="B17" s="98"/>
      <c r="C17" s="116">
        <v>2130301</v>
      </c>
      <c r="D17" s="98" t="s">
        <v>136</v>
      </c>
      <c r="E17" s="118">
        <v>272.99</v>
      </c>
      <c r="F17" s="118">
        <v>272.99</v>
      </c>
      <c r="G17" s="118">
        <v>272.99</v>
      </c>
      <c r="H17" s="116"/>
      <c r="I17" s="116"/>
      <c r="J17" s="98"/>
      <c r="K17" s="98"/>
      <c r="L17" s="98"/>
      <c r="M17" s="98"/>
      <c r="N17" s="98"/>
      <c r="O17" s="99"/>
      <c r="P17" s="98"/>
      <c r="Q17" s="99"/>
      <c r="R17" s="99"/>
      <c r="S17" s="84"/>
    </row>
    <row r="18" spans="1:19" ht="18.75" customHeight="1">
      <c r="A18" s="98"/>
      <c r="B18" s="98"/>
      <c r="C18" s="116">
        <v>2130304</v>
      </c>
      <c r="D18" s="99" t="s">
        <v>137</v>
      </c>
      <c r="E18" s="157">
        <v>8728.674086</v>
      </c>
      <c r="F18" s="157">
        <v>8728.674086</v>
      </c>
      <c r="G18" s="158">
        <v>8181.315</v>
      </c>
      <c r="H18" s="158">
        <v>547.355</v>
      </c>
      <c r="I18" s="116"/>
      <c r="J18" s="98"/>
      <c r="K18" s="98"/>
      <c r="L18" s="98"/>
      <c r="M18" s="98"/>
      <c r="N18" s="98"/>
      <c r="O18" s="98"/>
      <c r="P18" s="99"/>
      <c r="Q18" s="99"/>
      <c r="R18" s="99"/>
      <c r="S18" s="84"/>
    </row>
    <row r="19" spans="1:19" ht="18.75" customHeight="1">
      <c r="A19" s="98"/>
      <c r="B19" s="98"/>
      <c r="C19" s="158">
        <v>2130305</v>
      </c>
      <c r="D19" s="99" t="s">
        <v>138</v>
      </c>
      <c r="E19" s="157">
        <v>4500</v>
      </c>
      <c r="F19" s="157">
        <v>4500</v>
      </c>
      <c r="G19" s="157">
        <v>4500</v>
      </c>
      <c r="H19" s="157">
        <v>4500</v>
      </c>
      <c r="I19" s="158"/>
      <c r="J19" s="98"/>
      <c r="K19" s="98"/>
      <c r="L19" s="98"/>
      <c r="M19" s="98"/>
      <c r="N19" s="98"/>
      <c r="O19" s="98"/>
      <c r="P19" s="99"/>
      <c r="Q19" s="99"/>
      <c r="R19" s="99"/>
      <c r="S19" s="84"/>
    </row>
    <row r="20" spans="1:18" ht="18.75" customHeight="1">
      <c r="A20" s="98"/>
      <c r="B20" s="98"/>
      <c r="C20" s="158">
        <v>2130306</v>
      </c>
      <c r="D20" s="99" t="s">
        <v>139</v>
      </c>
      <c r="E20" s="157">
        <v>610</v>
      </c>
      <c r="F20" s="157">
        <v>610</v>
      </c>
      <c r="G20" s="157">
        <v>610</v>
      </c>
      <c r="H20" s="157">
        <v>610</v>
      </c>
      <c r="I20" s="158"/>
      <c r="J20" s="98"/>
      <c r="K20" s="98"/>
      <c r="L20" s="98"/>
      <c r="M20" s="98"/>
      <c r="N20" s="98"/>
      <c r="O20" s="98"/>
      <c r="P20" s="99"/>
      <c r="Q20" s="98"/>
      <c r="R20" s="99"/>
    </row>
    <row r="21" spans="1:18" ht="18.75" customHeight="1">
      <c r="A21" s="98"/>
      <c r="B21" s="98"/>
      <c r="C21" s="156" t="s">
        <v>140</v>
      </c>
      <c r="D21" s="99" t="s">
        <v>141</v>
      </c>
      <c r="E21" s="157">
        <v>993</v>
      </c>
      <c r="F21" s="157">
        <v>993</v>
      </c>
      <c r="G21" s="157">
        <v>993</v>
      </c>
      <c r="H21" s="157">
        <v>993</v>
      </c>
      <c r="I21" s="158"/>
      <c r="J21" s="98"/>
      <c r="K21" s="98"/>
      <c r="L21" s="98"/>
      <c r="M21" s="98"/>
      <c r="N21" s="98"/>
      <c r="O21" s="98"/>
      <c r="P21" s="98"/>
      <c r="Q21" s="98"/>
      <c r="R21" s="98"/>
    </row>
    <row r="22" spans="1:18" ht="18.75" customHeight="1">
      <c r="A22" s="98"/>
      <c r="B22" s="98"/>
      <c r="C22" s="158">
        <v>2130311</v>
      </c>
      <c r="D22" s="98" t="s">
        <v>142</v>
      </c>
      <c r="E22" s="157">
        <v>1754.27</v>
      </c>
      <c r="F22" s="157">
        <v>1754.27</v>
      </c>
      <c r="G22" s="157">
        <v>1754.27</v>
      </c>
      <c r="H22" s="157">
        <v>1754.27</v>
      </c>
      <c r="I22" s="158"/>
      <c r="J22" s="98"/>
      <c r="K22" s="98"/>
      <c r="L22" s="98"/>
      <c r="M22" s="98"/>
      <c r="N22" s="98"/>
      <c r="O22" s="98"/>
      <c r="P22" s="98"/>
      <c r="Q22" s="98"/>
      <c r="R22" s="98"/>
    </row>
    <row r="23" spans="1:18" ht="18.75" customHeight="1">
      <c r="A23" s="98"/>
      <c r="B23" s="98"/>
      <c r="C23" s="158">
        <v>2130314</v>
      </c>
      <c r="D23" s="98" t="s">
        <v>143</v>
      </c>
      <c r="E23" s="157">
        <v>1219.31</v>
      </c>
      <c r="F23" s="157">
        <v>1219.31</v>
      </c>
      <c r="G23" s="157">
        <v>1219.31</v>
      </c>
      <c r="H23" s="157">
        <v>1219.31</v>
      </c>
      <c r="I23" s="158"/>
      <c r="J23" s="98"/>
      <c r="K23" s="98"/>
      <c r="L23" s="98"/>
      <c r="M23" s="98"/>
      <c r="N23" s="98"/>
      <c r="O23" s="98"/>
      <c r="P23" s="98"/>
      <c r="Q23" s="98"/>
      <c r="R23" s="98"/>
    </row>
    <row r="24" spans="1:18" ht="18.75" customHeight="1">
      <c r="A24" s="98"/>
      <c r="B24" s="98"/>
      <c r="C24" s="158">
        <v>2130315</v>
      </c>
      <c r="D24" s="98" t="s">
        <v>144</v>
      </c>
      <c r="E24" s="157">
        <v>15</v>
      </c>
      <c r="F24" s="157">
        <v>15</v>
      </c>
      <c r="G24" s="157">
        <v>15</v>
      </c>
      <c r="H24" s="157">
        <v>15</v>
      </c>
      <c r="I24" s="158"/>
      <c r="J24" s="98"/>
      <c r="K24" s="98"/>
      <c r="L24" s="98"/>
      <c r="M24" s="98"/>
      <c r="N24" s="98"/>
      <c r="O24" s="98"/>
      <c r="P24" s="98"/>
      <c r="Q24" s="98"/>
      <c r="R24" s="98"/>
    </row>
    <row r="25" spans="1:18" ht="18.75" customHeight="1">
      <c r="A25" s="98"/>
      <c r="B25" s="98"/>
      <c r="C25" s="158">
        <v>2130316</v>
      </c>
      <c r="D25" s="98" t="s">
        <v>145</v>
      </c>
      <c r="E25" s="157">
        <v>870</v>
      </c>
      <c r="F25" s="157">
        <v>870</v>
      </c>
      <c r="G25" s="157">
        <v>870</v>
      </c>
      <c r="H25" s="157">
        <v>870</v>
      </c>
      <c r="I25" s="158"/>
      <c r="J25" s="98"/>
      <c r="K25" s="98"/>
      <c r="L25" s="98"/>
      <c r="M25" s="98"/>
      <c r="N25" s="98"/>
      <c r="O25" s="98"/>
      <c r="P25" s="98"/>
      <c r="Q25" s="98"/>
      <c r="R25" s="98"/>
    </row>
    <row r="26" spans="1:18" ht="18.75" customHeight="1">
      <c r="A26" s="98"/>
      <c r="B26" s="98"/>
      <c r="C26" s="158">
        <v>2130321</v>
      </c>
      <c r="D26" s="98" t="s">
        <v>146</v>
      </c>
      <c r="E26" s="157">
        <v>46</v>
      </c>
      <c r="F26" s="157">
        <v>46</v>
      </c>
      <c r="G26" s="157">
        <v>46</v>
      </c>
      <c r="H26" s="157">
        <v>46</v>
      </c>
      <c r="I26" s="158"/>
      <c r="J26" s="98"/>
      <c r="K26" s="98"/>
      <c r="L26" s="98"/>
      <c r="M26" s="98"/>
      <c r="N26" s="98"/>
      <c r="O26" s="98"/>
      <c r="P26" s="98"/>
      <c r="Q26" s="98"/>
      <c r="R26" s="98"/>
    </row>
    <row r="27" spans="1:18" ht="18.75" customHeight="1">
      <c r="A27" s="98"/>
      <c r="B27" s="98"/>
      <c r="C27" s="158">
        <v>2130335</v>
      </c>
      <c r="D27" s="98" t="s">
        <v>147</v>
      </c>
      <c r="E27" s="157">
        <v>4323.89</v>
      </c>
      <c r="F27" s="157">
        <v>4323.89</v>
      </c>
      <c r="G27" s="157">
        <v>4323.89</v>
      </c>
      <c r="H27" s="157">
        <v>4323.89</v>
      </c>
      <c r="I27" s="158"/>
      <c r="J27" s="98"/>
      <c r="K27" s="98"/>
      <c r="L27" s="98"/>
      <c r="M27" s="98"/>
      <c r="N27" s="98"/>
      <c r="O27" s="98"/>
      <c r="P27" s="98"/>
      <c r="Q27" s="98"/>
      <c r="R27" s="98"/>
    </row>
    <row r="28" spans="1:18" ht="12.75" customHeight="1">
      <c r="A28" s="98"/>
      <c r="B28" s="98"/>
      <c r="C28" s="158">
        <v>2130399</v>
      </c>
      <c r="D28" s="98" t="s">
        <v>148</v>
      </c>
      <c r="E28" s="157">
        <v>15548.3001</v>
      </c>
      <c r="F28" s="157">
        <v>15548.3001</v>
      </c>
      <c r="G28" s="157">
        <v>15548.3001</v>
      </c>
      <c r="H28" s="157">
        <v>15548.3001</v>
      </c>
      <c r="I28" s="158"/>
      <c r="J28" s="98"/>
      <c r="K28" s="98"/>
      <c r="L28" s="98"/>
      <c r="M28" s="98"/>
      <c r="N28" s="98"/>
      <c r="O28" s="98"/>
      <c r="P28" s="98"/>
      <c r="Q28" s="98"/>
      <c r="R28" s="98"/>
    </row>
    <row r="29" spans="1:18" ht="12.75" customHeight="1">
      <c r="A29" s="98"/>
      <c r="B29" s="98"/>
      <c r="C29" s="98"/>
      <c r="D29" s="98"/>
      <c r="E29" s="98"/>
      <c r="F29" s="98"/>
      <c r="G29" s="98"/>
      <c r="H29" s="98"/>
      <c r="I29" s="98"/>
      <c r="J29" s="98"/>
      <c r="K29" s="98"/>
      <c r="L29" s="98"/>
      <c r="M29" s="98"/>
      <c r="N29" s="98"/>
      <c r="O29" s="98"/>
      <c r="P29" s="98"/>
      <c r="Q29" s="98"/>
      <c r="R29" s="98"/>
    </row>
  </sheetData>
  <sheetProtection/>
  <mergeCells count="19">
    <mergeCell ref="A2:R2"/>
    <mergeCell ref="F4:Q4"/>
    <mergeCell ref="G5:H5"/>
    <mergeCell ref="K5:L5"/>
    <mergeCell ref="C8:D8"/>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 bottom="0.79"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28"/>
  <sheetViews>
    <sheetView showGridLines="0" showZeros="0" workbookViewId="0" topLeftCell="C4">
      <selection activeCell="H16" sqref="H16"/>
    </sheetView>
  </sheetViews>
  <sheetFormatPr defaultColWidth="9.16015625" defaultRowHeight="12.75" customHeight="1"/>
  <cols>
    <col min="1" max="1" width="13.66015625" style="0" customWidth="1"/>
    <col min="2" max="2" width="38.33203125" style="0" customWidth="1"/>
    <col min="3" max="3" width="20.83203125" style="0" customWidth="1"/>
    <col min="4" max="4" width="37.160156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84" t="s">
        <v>15</v>
      </c>
      <c r="B1" s="84"/>
      <c r="C1" s="84"/>
      <c r="D1" s="84"/>
      <c r="E1" s="84"/>
    </row>
    <row r="2" spans="1:12" ht="35.25" customHeight="1">
      <c r="A2" s="199" t="s">
        <v>16</v>
      </c>
      <c r="B2" s="199"/>
      <c r="C2" s="199"/>
      <c r="D2" s="199"/>
      <c r="E2" s="199"/>
      <c r="F2" s="199"/>
      <c r="G2" s="199"/>
      <c r="H2" s="199"/>
      <c r="I2" s="199"/>
      <c r="J2" s="199"/>
      <c r="K2" s="199"/>
      <c r="L2" s="209"/>
    </row>
    <row r="3" ht="21.75" customHeight="1">
      <c r="K3" t="s">
        <v>33</v>
      </c>
    </row>
    <row r="4" spans="1:11" ht="15" customHeight="1">
      <c r="A4" s="86" t="s">
        <v>108</v>
      </c>
      <c r="B4" s="86" t="s">
        <v>109</v>
      </c>
      <c r="C4" s="200" t="s">
        <v>110</v>
      </c>
      <c r="D4" s="200" t="s">
        <v>111</v>
      </c>
      <c r="E4" s="86" t="s">
        <v>112</v>
      </c>
      <c r="F4" s="86" t="s">
        <v>113</v>
      </c>
      <c r="G4" s="86"/>
      <c r="H4" s="86"/>
      <c r="I4" s="86"/>
      <c r="J4" s="86"/>
      <c r="K4" s="86"/>
    </row>
    <row r="5" spans="1:11" ht="30" customHeight="1">
      <c r="A5" s="86"/>
      <c r="B5" s="86"/>
      <c r="C5" s="201"/>
      <c r="D5" s="201"/>
      <c r="E5" s="86"/>
      <c r="F5" s="89" t="s">
        <v>114</v>
      </c>
      <c r="G5" s="202" t="s">
        <v>149</v>
      </c>
      <c r="H5" s="202" t="s">
        <v>150</v>
      </c>
      <c r="I5" s="202" t="s">
        <v>151</v>
      </c>
      <c r="J5" s="202" t="s">
        <v>152</v>
      </c>
      <c r="K5" s="202" t="s">
        <v>153</v>
      </c>
    </row>
    <row r="6" spans="1:11" ht="40.5" customHeight="1">
      <c r="A6" s="86"/>
      <c r="B6" s="86"/>
      <c r="C6" s="203"/>
      <c r="D6" s="203"/>
      <c r="E6" s="86"/>
      <c r="F6" s="89"/>
      <c r="G6" s="202"/>
      <c r="H6" s="202"/>
      <c r="I6" s="202"/>
      <c r="J6" s="202"/>
      <c r="K6" s="202"/>
    </row>
    <row r="7" spans="1:11" ht="31.5" customHeight="1">
      <c r="A7" s="152">
        <v>501</v>
      </c>
      <c r="B7" s="92" t="s">
        <v>126</v>
      </c>
      <c r="C7" s="116"/>
      <c r="D7" s="99"/>
      <c r="E7" s="152">
        <v>1</v>
      </c>
      <c r="F7" s="152">
        <v>2</v>
      </c>
      <c r="G7" s="152">
        <v>5</v>
      </c>
      <c r="H7" s="152">
        <v>6</v>
      </c>
      <c r="I7" s="152">
        <v>7</v>
      </c>
      <c r="J7" s="152">
        <v>8</v>
      </c>
      <c r="K7" s="152">
        <v>9</v>
      </c>
    </row>
    <row r="8" spans="1:11" ht="21" customHeight="1">
      <c r="A8" s="204"/>
      <c r="B8" s="205"/>
      <c r="C8" s="206" t="s">
        <v>114</v>
      </c>
      <c r="D8" s="207"/>
      <c r="E8" s="208">
        <v>39140.714186</v>
      </c>
      <c r="F8" s="208">
        <v>39140.714186</v>
      </c>
      <c r="G8" s="153">
        <v>8454.305</v>
      </c>
      <c r="H8" s="153">
        <v>30686.405</v>
      </c>
      <c r="I8" s="204"/>
      <c r="J8" s="204"/>
      <c r="K8" s="204"/>
    </row>
    <row r="9" spans="1:11" ht="21" customHeight="1">
      <c r="A9" s="99"/>
      <c r="B9" s="99"/>
      <c r="C9" s="116">
        <v>208</v>
      </c>
      <c r="D9" s="99" t="s">
        <v>127</v>
      </c>
      <c r="E9" s="118">
        <v>255.04</v>
      </c>
      <c r="F9" s="118">
        <v>255.04</v>
      </c>
      <c r="G9" s="155"/>
      <c r="H9" s="155">
        <v>255.04</v>
      </c>
      <c r="I9" s="99"/>
      <c r="J9" s="99"/>
      <c r="K9" s="99"/>
    </row>
    <row r="10" spans="1:11" ht="21" customHeight="1">
      <c r="A10" s="99"/>
      <c r="B10" s="99"/>
      <c r="C10" s="116">
        <v>20822</v>
      </c>
      <c r="D10" s="99" t="s">
        <v>128</v>
      </c>
      <c r="E10" s="118">
        <v>255.04</v>
      </c>
      <c r="F10" s="118">
        <v>255.04</v>
      </c>
      <c r="G10" s="155"/>
      <c r="H10" s="155">
        <v>255.04</v>
      </c>
      <c r="I10" s="99"/>
      <c r="J10" s="99"/>
      <c r="K10" s="99"/>
    </row>
    <row r="11" spans="1:11" ht="21" customHeight="1">
      <c r="A11" s="99"/>
      <c r="B11" s="99"/>
      <c r="C11" s="116">
        <v>2082201</v>
      </c>
      <c r="D11" s="99" t="s">
        <v>129</v>
      </c>
      <c r="E11" s="118">
        <v>113.04</v>
      </c>
      <c r="F11" s="118">
        <v>113.04</v>
      </c>
      <c r="G11" s="155"/>
      <c r="H11" s="155">
        <v>113.04</v>
      </c>
      <c r="I11" s="99"/>
      <c r="J11" s="99"/>
      <c r="K11" s="99"/>
    </row>
    <row r="12" spans="1:11" ht="21" customHeight="1">
      <c r="A12" s="99"/>
      <c r="B12" s="98"/>
      <c r="C12" s="116">
        <v>2082202</v>
      </c>
      <c r="D12" s="99" t="s">
        <v>130</v>
      </c>
      <c r="E12" s="118">
        <v>142</v>
      </c>
      <c r="F12" s="118">
        <v>142</v>
      </c>
      <c r="G12" s="155"/>
      <c r="H12" s="155">
        <v>142</v>
      </c>
      <c r="I12" s="98"/>
      <c r="J12" s="99"/>
      <c r="K12" s="99"/>
    </row>
    <row r="13" spans="1:11" ht="21" customHeight="1">
      <c r="A13" s="99"/>
      <c r="B13" s="99"/>
      <c r="C13" s="116">
        <v>213</v>
      </c>
      <c r="D13" s="99" t="s">
        <v>131</v>
      </c>
      <c r="E13" s="118">
        <v>38885.674186</v>
      </c>
      <c r="F13" s="118">
        <v>38885.674186</v>
      </c>
      <c r="G13" s="155"/>
      <c r="H13" s="155">
        <v>38885.674186</v>
      </c>
      <c r="I13" s="98"/>
      <c r="J13" s="99"/>
      <c r="K13" s="99"/>
    </row>
    <row r="14" spans="1:12" ht="21" customHeight="1">
      <c r="A14" s="98"/>
      <c r="B14" s="99"/>
      <c r="C14" s="116">
        <v>21301</v>
      </c>
      <c r="D14" s="99" t="s">
        <v>132</v>
      </c>
      <c r="E14" s="118">
        <v>4.24</v>
      </c>
      <c r="F14" s="118">
        <v>4.24</v>
      </c>
      <c r="G14" s="155"/>
      <c r="H14" s="155">
        <v>4.24</v>
      </c>
      <c r="I14" s="99"/>
      <c r="J14" s="99"/>
      <c r="K14" s="99"/>
      <c r="L14" s="84"/>
    </row>
    <row r="15" spans="1:12" ht="21" customHeight="1">
      <c r="A15" s="98"/>
      <c r="B15" s="99"/>
      <c r="C15" s="116">
        <v>2130148</v>
      </c>
      <c r="D15" s="99" t="s">
        <v>133</v>
      </c>
      <c r="E15" s="118">
        <v>4.24</v>
      </c>
      <c r="F15" s="118">
        <v>4.24</v>
      </c>
      <c r="G15" s="155"/>
      <c r="H15" s="155">
        <v>4.24</v>
      </c>
      <c r="I15" s="98"/>
      <c r="J15" s="99"/>
      <c r="K15" s="99"/>
      <c r="L15" s="84"/>
    </row>
    <row r="16" spans="1:12" ht="21" customHeight="1">
      <c r="A16" s="98"/>
      <c r="B16" s="98"/>
      <c r="C16" s="156" t="s">
        <v>134</v>
      </c>
      <c r="D16" s="98" t="s">
        <v>135</v>
      </c>
      <c r="E16" s="118">
        <v>38881.434186</v>
      </c>
      <c r="F16" s="118">
        <v>38881.434186</v>
      </c>
      <c r="G16" s="154"/>
      <c r="H16" s="155">
        <v>30427.13</v>
      </c>
      <c r="I16" s="98"/>
      <c r="J16" s="99"/>
      <c r="K16" s="99"/>
      <c r="L16" s="84"/>
    </row>
    <row r="17" spans="1:12" ht="21" customHeight="1">
      <c r="A17" s="98"/>
      <c r="B17" s="98"/>
      <c r="C17" s="116">
        <v>2130301</v>
      </c>
      <c r="D17" s="98" t="s">
        <v>136</v>
      </c>
      <c r="E17" s="118">
        <v>272.99</v>
      </c>
      <c r="F17" s="118">
        <v>272.99</v>
      </c>
      <c r="G17" s="155">
        <v>272.99</v>
      </c>
      <c r="H17" s="154"/>
      <c r="I17" s="98"/>
      <c r="J17" s="99"/>
      <c r="K17" s="99"/>
      <c r="L17" s="84"/>
    </row>
    <row r="18" spans="1:11" ht="21" customHeight="1">
      <c r="A18" s="98"/>
      <c r="B18" s="98"/>
      <c r="C18" s="116">
        <v>2130304</v>
      </c>
      <c r="D18" s="99" t="s">
        <v>137</v>
      </c>
      <c r="E18" s="157">
        <v>8728.674086</v>
      </c>
      <c r="F18" s="157">
        <v>8728.674086</v>
      </c>
      <c r="G18" s="155">
        <v>8181.32</v>
      </c>
      <c r="H18" s="154">
        <v>547.36</v>
      </c>
      <c r="I18" s="98"/>
      <c r="J18" s="99"/>
      <c r="K18" s="99"/>
    </row>
    <row r="19" spans="1:11" ht="21" customHeight="1">
      <c r="A19" s="98"/>
      <c r="B19" s="98"/>
      <c r="C19" s="158">
        <v>2130305</v>
      </c>
      <c r="D19" s="99" t="s">
        <v>138</v>
      </c>
      <c r="E19" s="157">
        <v>4500</v>
      </c>
      <c r="F19" s="157">
        <v>4500</v>
      </c>
      <c r="G19" s="154"/>
      <c r="H19" s="154">
        <v>4500</v>
      </c>
      <c r="I19" s="98"/>
      <c r="J19" s="98"/>
      <c r="K19" s="98"/>
    </row>
    <row r="20" spans="1:11" ht="21" customHeight="1">
      <c r="A20" s="98"/>
      <c r="B20" s="98"/>
      <c r="C20" s="158">
        <v>2130306</v>
      </c>
      <c r="D20" s="99" t="s">
        <v>139</v>
      </c>
      <c r="E20" s="157">
        <v>610</v>
      </c>
      <c r="F20" s="157">
        <v>610</v>
      </c>
      <c r="G20" s="154"/>
      <c r="H20" s="154">
        <v>610</v>
      </c>
      <c r="I20" s="98"/>
      <c r="J20" s="98"/>
      <c r="K20" s="98"/>
    </row>
    <row r="21" spans="1:11" ht="21" customHeight="1">
      <c r="A21" s="98"/>
      <c r="B21" s="98"/>
      <c r="C21" s="156" t="s">
        <v>140</v>
      </c>
      <c r="D21" s="99" t="s">
        <v>141</v>
      </c>
      <c r="E21" s="157">
        <v>993</v>
      </c>
      <c r="F21" s="157">
        <v>993</v>
      </c>
      <c r="G21" s="154"/>
      <c r="H21" s="154">
        <v>993</v>
      </c>
      <c r="I21" s="98"/>
      <c r="J21" s="98"/>
      <c r="K21" s="98"/>
    </row>
    <row r="22" spans="1:11" ht="21" customHeight="1">
      <c r="A22" s="98"/>
      <c r="B22" s="98"/>
      <c r="C22" s="158">
        <v>2130311</v>
      </c>
      <c r="D22" s="98" t="s">
        <v>142</v>
      </c>
      <c r="E22" s="157">
        <v>1754.27</v>
      </c>
      <c r="F22" s="157">
        <v>1754.27</v>
      </c>
      <c r="G22" s="154"/>
      <c r="H22" s="154">
        <v>1754.27</v>
      </c>
      <c r="I22" s="98"/>
      <c r="J22" s="98"/>
      <c r="K22" s="98"/>
    </row>
    <row r="23" spans="1:11" ht="21" customHeight="1">
      <c r="A23" s="98"/>
      <c r="B23" s="98"/>
      <c r="C23" s="158">
        <v>2130314</v>
      </c>
      <c r="D23" s="98" t="s">
        <v>143</v>
      </c>
      <c r="E23" s="157">
        <v>1219.31</v>
      </c>
      <c r="F23" s="157">
        <v>1219.31</v>
      </c>
      <c r="G23" s="154"/>
      <c r="H23" s="154">
        <v>1219.31</v>
      </c>
      <c r="I23" s="98"/>
      <c r="J23" s="98"/>
      <c r="K23" s="98"/>
    </row>
    <row r="24" spans="1:11" ht="21" customHeight="1">
      <c r="A24" s="98"/>
      <c r="B24" s="98"/>
      <c r="C24" s="158">
        <v>2130315</v>
      </c>
      <c r="D24" s="98" t="s">
        <v>144</v>
      </c>
      <c r="E24" s="157">
        <v>15</v>
      </c>
      <c r="F24" s="157">
        <v>15</v>
      </c>
      <c r="G24" s="154"/>
      <c r="H24" s="154">
        <v>15</v>
      </c>
      <c r="I24" s="98"/>
      <c r="J24" s="98"/>
      <c r="K24" s="98"/>
    </row>
    <row r="25" spans="1:11" ht="21" customHeight="1">
      <c r="A25" s="98"/>
      <c r="B25" s="98"/>
      <c r="C25" s="158">
        <v>2130316</v>
      </c>
      <c r="D25" s="98" t="s">
        <v>145</v>
      </c>
      <c r="E25" s="157">
        <v>870</v>
      </c>
      <c r="F25" s="157">
        <v>870</v>
      </c>
      <c r="G25" s="154"/>
      <c r="H25" s="154">
        <v>870</v>
      </c>
      <c r="I25" s="98"/>
      <c r="J25" s="98"/>
      <c r="K25" s="98"/>
    </row>
    <row r="26" spans="1:11" ht="21" customHeight="1">
      <c r="A26" s="98"/>
      <c r="B26" s="98"/>
      <c r="C26" s="158">
        <v>2130321</v>
      </c>
      <c r="D26" s="98" t="s">
        <v>146</v>
      </c>
      <c r="E26" s="157">
        <v>46</v>
      </c>
      <c r="F26" s="157">
        <v>46</v>
      </c>
      <c r="G26" s="154"/>
      <c r="H26" s="154">
        <v>46</v>
      </c>
      <c r="I26" s="98"/>
      <c r="J26" s="98"/>
      <c r="K26" s="98"/>
    </row>
    <row r="27" spans="1:11" ht="21" customHeight="1">
      <c r="A27" s="98"/>
      <c r="B27" s="98"/>
      <c r="C27" s="158">
        <v>2130335</v>
      </c>
      <c r="D27" s="98" t="s">
        <v>147</v>
      </c>
      <c r="E27" s="157">
        <v>4323.89</v>
      </c>
      <c r="F27" s="157">
        <v>4323.89</v>
      </c>
      <c r="G27" s="154"/>
      <c r="H27" s="154">
        <v>4323.89</v>
      </c>
      <c r="I27" s="98"/>
      <c r="J27" s="98"/>
      <c r="K27" s="98"/>
    </row>
    <row r="28" spans="1:11" ht="21" customHeight="1">
      <c r="A28" s="98"/>
      <c r="B28" s="98"/>
      <c r="C28" s="158">
        <v>2130399</v>
      </c>
      <c r="D28" s="98" t="s">
        <v>148</v>
      </c>
      <c r="E28" s="157">
        <v>15548.3001</v>
      </c>
      <c r="F28" s="157">
        <v>15548.3001</v>
      </c>
      <c r="G28" s="154"/>
      <c r="H28" s="154">
        <v>15548.3001</v>
      </c>
      <c r="I28" s="98"/>
      <c r="J28" s="98"/>
      <c r="K28" s="98"/>
    </row>
  </sheetData>
  <sheetProtection/>
  <mergeCells count="14">
    <mergeCell ref="A2:K2"/>
    <mergeCell ref="F4:K4"/>
    <mergeCell ref="C8:D8"/>
    <mergeCell ref="A4:A6"/>
    <mergeCell ref="B4:B6"/>
    <mergeCell ref="C4:C6"/>
    <mergeCell ref="D4:D6"/>
    <mergeCell ref="E4:E6"/>
    <mergeCell ref="F5:F6"/>
    <mergeCell ref="G5:G6"/>
    <mergeCell ref="H5:H6"/>
    <mergeCell ref="I5:I6"/>
    <mergeCell ref="J5:J6"/>
    <mergeCell ref="K5:K6"/>
  </mergeCells>
  <printOptions horizontalCentered="1"/>
  <pageMargins left="0.59" right="0.59" top="0.79" bottom="0.79"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E1">
      <selection activeCell="E23" sqref="E23"/>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129" customWidth="1"/>
    <col min="8" max="8" width="27.33203125" style="0" customWidth="1"/>
  </cols>
  <sheetData>
    <row r="1" spans="1:8" ht="22.5" customHeight="1">
      <c r="A1" s="159" t="s">
        <v>17</v>
      </c>
      <c r="B1" s="160"/>
      <c r="C1" s="160"/>
      <c r="D1" s="160"/>
      <c r="E1" s="160"/>
      <c r="F1" s="160"/>
      <c r="G1" s="161"/>
      <c r="H1" s="162"/>
    </row>
    <row r="2" spans="1:8" ht="22.5" customHeight="1">
      <c r="A2" s="163" t="s">
        <v>18</v>
      </c>
      <c r="B2" s="164"/>
      <c r="C2" s="164"/>
      <c r="D2" s="164"/>
      <c r="E2" s="164"/>
      <c r="F2" s="164"/>
      <c r="G2" s="161"/>
      <c r="H2" s="164"/>
    </row>
    <row r="3" spans="1:8" ht="22.5" customHeight="1">
      <c r="A3" s="165"/>
      <c r="B3" s="165"/>
      <c r="C3" s="166"/>
      <c r="D3" s="166"/>
      <c r="E3" s="167"/>
      <c r="F3" s="168"/>
      <c r="G3" s="161"/>
      <c r="H3" s="169" t="s">
        <v>33</v>
      </c>
    </row>
    <row r="4" spans="1:8" ht="22.5" customHeight="1">
      <c r="A4" s="170" t="s">
        <v>34</v>
      </c>
      <c r="B4" s="170"/>
      <c r="C4" s="170" t="s">
        <v>35</v>
      </c>
      <c r="D4" s="170"/>
      <c r="E4" s="170"/>
      <c r="F4" s="170"/>
      <c r="G4" s="171"/>
      <c r="H4" s="170"/>
    </row>
    <row r="5" spans="1:8" ht="22.5" customHeight="1">
      <c r="A5" s="170" t="s">
        <v>36</v>
      </c>
      <c r="B5" s="170" t="s">
        <v>37</v>
      </c>
      <c r="C5" s="170" t="s">
        <v>38</v>
      </c>
      <c r="D5" s="170" t="s">
        <v>154</v>
      </c>
      <c r="E5" s="170" t="s">
        <v>155</v>
      </c>
      <c r="F5" s="170" t="s">
        <v>39</v>
      </c>
      <c r="G5" s="171" t="s">
        <v>154</v>
      </c>
      <c r="H5" s="170" t="s">
        <v>155</v>
      </c>
    </row>
    <row r="6" spans="1:8" ht="22.5" customHeight="1">
      <c r="A6" s="172" t="s">
        <v>156</v>
      </c>
      <c r="B6" s="173">
        <v>39140.714186</v>
      </c>
      <c r="C6" s="172" t="s">
        <v>156</v>
      </c>
      <c r="D6" s="174">
        <f>SUM(D7:D34)</f>
        <v>39140.71</v>
      </c>
      <c r="E6" s="174">
        <v>255.04</v>
      </c>
      <c r="F6" s="175" t="s">
        <v>156</v>
      </c>
      <c r="G6" s="175">
        <v>39140.71</v>
      </c>
      <c r="H6" s="174">
        <f>SUM(H7,H12,H23,H24,H25)</f>
        <v>0</v>
      </c>
    </row>
    <row r="7" spans="1:8" ht="22.5" customHeight="1">
      <c r="A7" s="176" t="s">
        <v>157</v>
      </c>
      <c r="B7" s="174">
        <v>39140.714186</v>
      </c>
      <c r="C7" s="177" t="s">
        <v>42</v>
      </c>
      <c r="D7" s="174"/>
      <c r="E7" s="174"/>
      <c r="F7" s="175" t="s">
        <v>43</v>
      </c>
      <c r="G7" s="175"/>
      <c r="H7" s="174"/>
    </row>
    <row r="8" spans="1:10" ht="22.5" customHeight="1">
      <c r="A8" s="178" t="s">
        <v>158</v>
      </c>
      <c r="B8" s="174">
        <v>30686.409186</v>
      </c>
      <c r="C8" s="177" t="s">
        <v>45</v>
      </c>
      <c r="D8" s="174"/>
      <c r="E8" s="174"/>
      <c r="F8" s="175" t="s">
        <v>46</v>
      </c>
      <c r="G8" s="179">
        <v>7775.9552</v>
      </c>
      <c r="H8" s="174"/>
      <c r="J8" s="84"/>
    </row>
    <row r="9" spans="1:8" ht="22.5" customHeight="1">
      <c r="A9" s="176" t="s">
        <v>159</v>
      </c>
      <c r="B9" s="174">
        <v>255.04</v>
      </c>
      <c r="C9" s="177" t="s">
        <v>48</v>
      </c>
      <c r="D9" s="174"/>
      <c r="E9" s="174"/>
      <c r="F9" s="175" t="s">
        <v>49</v>
      </c>
      <c r="G9" s="179">
        <v>628.3633</v>
      </c>
      <c r="H9" s="174"/>
    </row>
    <row r="10" spans="1:8" ht="22.5" customHeight="1">
      <c r="A10" s="176" t="s">
        <v>160</v>
      </c>
      <c r="B10" s="174"/>
      <c r="C10" s="177" t="s">
        <v>51</v>
      </c>
      <c r="D10" s="174"/>
      <c r="E10" s="174"/>
      <c r="F10" s="175" t="s">
        <v>52</v>
      </c>
      <c r="G10" s="179">
        <v>49.9865</v>
      </c>
      <c r="H10" s="174"/>
    </row>
    <row r="11" spans="1:8" ht="22.5" customHeight="1">
      <c r="A11" s="176"/>
      <c r="B11" s="174"/>
      <c r="C11" s="177" t="s">
        <v>54</v>
      </c>
      <c r="D11" s="174"/>
      <c r="E11" s="174"/>
      <c r="F11" s="175" t="s">
        <v>55</v>
      </c>
      <c r="G11" s="175"/>
      <c r="H11" s="174"/>
    </row>
    <row r="12" spans="1:8" ht="22.5" customHeight="1">
      <c r="A12" s="176"/>
      <c r="B12" s="174"/>
      <c r="C12" s="177" t="s">
        <v>57</v>
      </c>
      <c r="D12" s="174"/>
      <c r="E12" s="174"/>
      <c r="F12" s="175" t="s">
        <v>58</v>
      </c>
      <c r="G12" s="175"/>
      <c r="H12" s="174"/>
    </row>
    <row r="13" spans="1:8" ht="22.5" customHeight="1">
      <c r="A13" s="176"/>
      <c r="B13" s="174"/>
      <c r="C13" s="177" t="s">
        <v>60</v>
      </c>
      <c r="D13" s="174"/>
      <c r="E13" s="174"/>
      <c r="F13" s="180" t="s">
        <v>46</v>
      </c>
      <c r="G13" s="175"/>
      <c r="H13" s="174"/>
    </row>
    <row r="14" spans="1:8" ht="22.5" customHeight="1">
      <c r="A14" s="176"/>
      <c r="B14" s="174"/>
      <c r="C14" s="177" t="s">
        <v>62</v>
      </c>
      <c r="D14" s="174">
        <v>255.04</v>
      </c>
      <c r="E14" s="174">
        <v>255.04</v>
      </c>
      <c r="F14" s="180" t="s">
        <v>49</v>
      </c>
      <c r="G14" s="179">
        <v>30686.409186</v>
      </c>
      <c r="H14" s="174">
        <v>255.04</v>
      </c>
    </row>
    <row r="15" spans="1:8" ht="22.5" customHeight="1">
      <c r="A15" s="181"/>
      <c r="B15" s="174"/>
      <c r="C15" s="177" t="s">
        <v>64</v>
      </c>
      <c r="D15" s="174"/>
      <c r="E15" s="174"/>
      <c r="F15" s="180" t="s">
        <v>65</v>
      </c>
      <c r="G15" s="175"/>
      <c r="H15" s="174"/>
    </row>
    <row r="16" spans="1:8" ht="22.5" customHeight="1">
      <c r="A16" s="181"/>
      <c r="B16" s="174"/>
      <c r="C16" s="177" t="s">
        <v>67</v>
      </c>
      <c r="D16" s="174"/>
      <c r="E16" s="174"/>
      <c r="F16" s="180" t="s">
        <v>68</v>
      </c>
      <c r="G16" s="175"/>
      <c r="H16" s="174"/>
    </row>
    <row r="17" spans="1:8" ht="22.5" customHeight="1">
      <c r="A17" s="181"/>
      <c r="B17" s="174"/>
      <c r="C17" s="177" t="s">
        <v>70</v>
      </c>
      <c r="D17" s="174"/>
      <c r="E17" s="174"/>
      <c r="F17" s="180" t="s">
        <v>71</v>
      </c>
      <c r="G17" s="175"/>
      <c r="H17" s="174"/>
    </row>
    <row r="18" spans="1:8" ht="22.5" customHeight="1">
      <c r="A18" s="181"/>
      <c r="B18" s="182"/>
      <c r="C18" s="177" t="s">
        <v>72</v>
      </c>
      <c r="D18" s="174"/>
      <c r="E18" s="174"/>
      <c r="F18" s="180" t="s">
        <v>73</v>
      </c>
      <c r="G18" s="175"/>
      <c r="H18" s="174"/>
    </row>
    <row r="19" spans="1:8" ht="22.5" customHeight="1">
      <c r="A19" s="122"/>
      <c r="B19" s="183"/>
      <c r="C19" s="177" t="s">
        <v>74</v>
      </c>
      <c r="D19" s="174">
        <v>38885.67</v>
      </c>
      <c r="F19" s="180" t="s">
        <v>75</v>
      </c>
      <c r="G19" s="175"/>
      <c r="H19" s="174"/>
    </row>
    <row r="20" spans="1:8" ht="22.5" customHeight="1">
      <c r="A20" s="122"/>
      <c r="B20" s="182"/>
      <c r="C20" s="177" t="s">
        <v>76</v>
      </c>
      <c r="D20" s="174"/>
      <c r="E20" s="174"/>
      <c r="F20" s="180" t="s">
        <v>77</v>
      </c>
      <c r="G20" s="175"/>
      <c r="H20" s="174"/>
    </row>
    <row r="21" spans="1:8" ht="22.5" customHeight="1">
      <c r="A21" s="184"/>
      <c r="B21" s="182"/>
      <c r="C21" s="177" t="s">
        <v>78</v>
      </c>
      <c r="D21" s="174"/>
      <c r="E21" s="174"/>
      <c r="F21" s="180" t="s">
        <v>79</v>
      </c>
      <c r="G21" s="175"/>
      <c r="H21" s="174"/>
    </row>
    <row r="22" spans="1:8" ht="22.5" customHeight="1">
      <c r="A22" s="185"/>
      <c r="B22" s="182"/>
      <c r="C22" s="177" t="s">
        <v>80</v>
      </c>
      <c r="D22" s="174"/>
      <c r="E22" s="174"/>
      <c r="F22" s="186" t="s">
        <v>81</v>
      </c>
      <c r="G22" s="187"/>
      <c r="H22" s="174"/>
    </row>
    <row r="23" spans="1:8" ht="22.5" customHeight="1">
      <c r="A23" s="124"/>
      <c r="B23" s="182"/>
      <c r="C23" s="177" t="s">
        <v>82</v>
      </c>
      <c r="D23" s="174"/>
      <c r="E23" s="174"/>
      <c r="F23" s="188" t="s">
        <v>83</v>
      </c>
      <c r="G23" s="188"/>
      <c r="H23" s="174"/>
    </row>
    <row r="24" spans="1:8" ht="22.5" customHeight="1">
      <c r="A24" s="124"/>
      <c r="B24" s="182"/>
      <c r="C24" s="177" t="s">
        <v>84</v>
      </c>
      <c r="D24" s="174"/>
      <c r="E24" s="174"/>
      <c r="F24" s="188" t="s">
        <v>85</v>
      </c>
      <c r="G24" s="188"/>
      <c r="H24" s="174"/>
    </row>
    <row r="25" spans="1:9" ht="22.5" customHeight="1">
      <c r="A25" s="124"/>
      <c r="B25" s="182"/>
      <c r="C25" s="177" t="s">
        <v>86</v>
      </c>
      <c r="D25" s="174"/>
      <c r="E25" s="174"/>
      <c r="F25" s="188" t="s">
        <v>87</v>
      </c>
      <c r="G25" s="188"/>
      <c r="H25" s="174"/>
      <c r="I25" s="84"/>
    </row>
    <row r="26" spans="1:10" ht="22.5" customHeight="1">
      <c r="A26" s="124"/>
      <c r="B26" s="182"/>
      <c r="C26" s="177" t="s">
        <v>88</v>
      </c>
      <c r="D26" s="174"/>
      <c r="E26" s="174"/>
      <c r="F26" s="175"/>
      <c r="G26" s="175"/>
      <c r="H26" s="174"/>
      <c r="I26" s="84"/>
      <c r="J26" s="84"/>
    </row>
    <row r="27" spans="1:10" ht="22.5" customHeight="1">
      <c r="A27" s="185"/>
      <c r="B27" s="183"/>
      <c r="C27" s="177" t="s">
        <v>89</v>
      </c>
      <c r="D27" s="174"/>
      <c r="E27" s="174"/>
      <c r="F27" s="175"/>
      <c r="G27" s="175"/>
      <c r="H27" s="174"/>
      <c r="I27" s="84"/>
      <c r="J27" s="84"/>
    </row>
    <row r="28" spans="1:10" ht="22.5" customHeight="1">
      <c r="A28" s="124"/>
      <c r="B28" s="182"/>
      <c r="C28" s="177" t="s">
        <v>90</v>
      </c>
      <c r="D28" s="174"/>
      <c r="E28" s="174"/>
      <c r="F28" s="175"/>
      <c r="G28" s="175"/>
      <c r="H28" s="174"/>
      <c r="I28" s="84"/>
      <c r="J28" s="84"/>
    </row>
    <row r="29" spans="1:10" ht="22.5" customHeight="1">
      <c r="A29" s="185"/>
      <c r="B29" s="183"/>
      <c r="C29" s="177" t="s">
        <v>91</v>
      </c>
      <c r="D29" s="174"/>
      <c r="E29" s="174"/>
      <c r="F29" s="175"/>
      <c r="G29" s="175"/>
      <c r="H29" s="174"/>
      <c r="I29" s="84"/>
      <c r="J29" s="84"/>
    </row>
    <row r="30" spans="1:9" ht="22.5" customHeight="1">
      <c r="A30" s="185"/>
      <c r="B30" s="182"/>
      <c r="C30" s="177" t="s">
        <v>92</v>
      </c>
      <c r="D30" s="174"/>
      <c r="E30" s="174"/>
      <c r="F30" s="175"/>
      <c r="G30" s="175"/>
      <c r="H30" s="174"/>
      <c r="I30" s="84"/>
    </row>
    <row r="31" spans="1:8" ht="22.5" customHeight="1">
      <c r="A31" s="185"/>
      <c r="B31" s="182"/>
      <c r="C31" s="177" t="s">
        <v>93</v>
      </c>
      <c r="D31" s="174"/>
      <c r="E31" s="174"/>
      <c r="F31" s="175"/>
      <c r="G31" s="175"/>
      <c r="H31" s="174"/>
    </row>
    <row r="32" spans="1:8" ht="22.5" customHeight="1">
      <c r="A32" s="185"/>
      <c r="B32" s="182"/>
      <c r="C32" s="177" t="s">
        <v>94</v>
      </c>
      <c r="D32" s="174"/>
      <c r="E32" s="174"/>
      <c r="F32" s="175"/>
      <c r="G32" s="175"/>
      <c r="H32" s="174"/>
    </row>
    <row r="33" spans="1:10" ht="22.5" customHeight="1">
      <c r="A33" s="185"/>
      <c r="B33" s="182"/>
      <c r="C33" s="177" t="s">
        <v>95</v>
      </c>
      <c r="D33" s="174"/>
      <c r="E33" s="174"/>
      <c r="F33" s="175"/>
      <c r="G33" s="175"/>
      <c r="H33" s="174"/>
      <c r="I33" s="84"/>
      <c r="J33" s="84"/>
    </row>
    <row r="34" spans="1:8" ht="22.5" customHeight="1">
      <c r="A34" s="184"/>
      <c r="B34" s="182"/>
      <c r="C34" s="177" t="s">
        <v>96</v>
      </c>
      <c r="D34" s="174"/>
      <c r="E34" s="174"/>
      <c r="F34" s="175"/>
      <c r="G34" s="175"/>
      <c r="H34" s="174"/>
    </row>
    <row r="35" spans="1:8" ht="22.5" customHeight="1">
      <c r="A35" s="185"/>
      <c r="B35" s="182"/>
      <c r="C35" s="121"/>
      <c r="D35" s="189"/>
      <c r="E35" s="189"/>
      <c r="F35" s="176"/>
      <c r="G35" s="188"/>
      <c r="H35" s="190"/>
    </row>
    <row r="36" spans="1:8" ht="18" customHeight="1">
      <c r="A36" s="191" t="s">
        <v>97</v>
      </c>
      <c r="B36" s="183">
        <f>SUM(B7)</f>
        <v>39140.714186</v>
      </c>
      <c r="C36" s="191" t="s">
        <v>98</v>
      </c>
      <c r="D36" s="189">
        <f>SUM(D6)</f>
        <v>39140.71</v>
      </c>
      <c r="E36" s="189"/>
      <c r="F36" s="191" t="s">
        <v>98</v>
      </c>
      <c r="G36" s="192">
        <v>39140.71</v>
      </c>
      <c r="H36" s="190">
        <f>SUM(H6)</f>
        <v>0</v>
      </c>
    </row>
    <row r="37" spans="1:8" ht="18" customHeight="1">
      <c r="A37" s="177" t="s">
        <v>103</v>
      </c>
      <c r="B37" s="182"/>
      <c r="C37" s="181" t="s">
        <v>100</v>
      </c>
      <c r="D37" s="189">
        <f>SUM(B41)-SUM(D36)</f>
        <v>0.004185999998298939</v>
      </c>
      <c r="E37" s="189"/>
      <c r="F37" s="181" t="s">
        <v>100</v>
      </c>
      <c r="G37" s="177"/>
      <c r="H37" s="190">
        <f>D37</f>
        <v>0.004185999998298939</v>
      </c>
    </row>
    <row r="38" spans="1:8" ht="18" customHeight="1">
      <c r="A38" s="177" t="s">
        <v>104</v>
      </c>
      <c r="B38" s="182"/>
      <c r="C38" s="122"/>
      <c r="D38" s="174"/>
      <c r="E38" s="174"/>
      <c r="F38" s="122"/>
      <c r="G38" s="121"/>
      <c r="H38" s="174"/>
    </row>
    <row r="39" spans="1:8" ht="22.5" customHeight="1">
      <c r="A39" s="177" t="s">
        <v>161</v>
      </c>
      <c r="B39" s="182"/>
      <c r="C39" s="193"/>
      <c r="D39" s="194"/>
      <c r="E39" s="194"/>
      <c r="F39" s="185"/>
      <c r="G39" s="195"/>
      <c r="H39" s="189"/>
    </row>
    <row r="40" spans="1:8" ht="21" customHeight="1">
      <c r="A40" s="185"/>
      <c r="B40" s="182"/>
      <c r="C40" s="184"/>
      <c r="D40" s="194"/>
      <c r="E40" s="194"/>
      <c r="F40" s="184"/>
      <c r="G40" s="196"/>
      <c r="H40" s="194"/>
    </row>
    <row r="41" spans="1:8" ht="18" customHeight="1">
      <c r="A41" s="170" t="s">
        <v>106</v>
      </c>
      <c r="B41" s="183">
        <f>SUM(B36,B37)</f>
        <v>39140.714186</v>
      </c>
      <c r="C41" s="197" t="s">
        <v>107</v>
      </c>
      <c r="D41" s="194">
        <f>SUM(D36,D37)</f>
        <v>39140.714186</v>
      </c>
      <c r="E41" s="194"/>
      <c r="F41" s="170" t="s">
        <v>107</v>
      </c>
      <c r="G41" s="171">
        <v>39140.71</v>
      </c>
      <c r="H41" s="174">
        <f>SUM(H36,H37)</f>
        <v>0.004185999998298939</v>
      </c>
    </row>
    <row r="42" spans="4:8" ht="12.75" customHeight="1">
      <c r="D42" s="198"/>
      <c r="E42" s="198"/>
      <c r="H42" s="198"/>
    </row>
    <row r="43" spans="4:8" ht="12.75" customHeight="1">
      <c r="D43" s="198"/>
      <c r="E43" s="198"/>
      <c r="H43" s="198"/>
    </row>
    <row r="44" spans="4:8" ht="12.75" customHeight="1">
      <c r="D44" s="198"/>
      <c r="E44" s="198"/>
      <c r="H44" s="198"/>
    </row>
    <row r="45" spans="4:8" ht="12.75" customHeight="1">
      <c r="D45" s="198"/>
      <c r="E45" s="198"/>
      <c r="H45" s="198"/>
    </row>
    <row r="46" spans="4:8" ht="12.75" customHeight="1">
      <c r="D46" s="198"/>
      <c r="E46" s="198"/>
      <c r="H46" s="198"/>
    </row>
    <row r="47" spans="4:8" ht="12.75" customHeight="1">
      <c r="D47" s="198"/>
      <c r="E47" s="198"/>
      <c r="H47" s="198"/>
    </row>
    <row r="48" spans="4:8" ht="12.75" customHeight="1">
      <c r="D48" s="198"/>
      <c r="E48" s="198"/>
      <c r="H48" s="198"/>
    </row>
    <row r="49" spans="4:8" ht="12.75" customHeight="1">
      <c r="D49" s="198"/>
      <c r="E49" s="198"/>
      <c r="H49" s="198"/>
    </row>
    <row r="50" spans="4:8" ht="12.75" customHeight="1">
      <c r="D50" s="198"/>
      <c r="E50" s="198"/>
      <c r="H50" s="198"/>
    </row>
    <row r="51" spans="4:8" ht="12.75" customHeight="1">
      <c r="D51" s="198"/>
      <c r="E51" s="198"/>
      <c r="H51" s="198"/>
    </row>
    <row r="52" spans="4:8" ht="12.75" customHeight="1">
      <c r="D52" s="198"/>
      <c r="E52" s="198"/>
      <c r="H52" s="198"/>
    </row>
    <row r="53" spans="4:8" ht="12.75" customHeight="1">
      <c r="D53" s="198"/>
      <c r="E53" s="198"/>
      <c r="H53" s="198"/>
    </row>
    <row r="54" spans="4:8" ht="12.75" customHeight="1">
      <c r="D54" s="198"/>
      <c r="E54" s="198"/>
      <c r="H54" s="198"/>
    </row>
    <row r="55" ht="12.75" customHeight="1">
      <c r="H55" s="198"/>
    </row>
    <row r="56" ht="12.75" customHeight="1">
      <c r="H56" s="198"/>
    </row>
    <row r="57" ht="12.75" customHeight="1">
      <c r="H57" s="198"/>
    </row>
    <row r="58" ht="12.75" customHeight="1">
      <c r="H58" s="198"/>
    </row>
    <row r="59" ht="12.75" customHeight="1">
      <c r="H59" s="198"/>
    </row>
    <row r="60" ht="12.75" customHeight="1">
      <c r="H60" s="198"/>
    </row>
  </sheetData>
  <sheetProtection/>
  <mergeCells count="3">
    <mergeCell ref="A3:B3"/>
    <mergeCell ref="A4:B4"/>
    <mergeCell ref="C4:H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22"/>
  <sheetViews>
    <sheetView showGridLines="0" showZeros="0" tabSelected="1" workbookViewId="0" topLeftCell="C1">
      <selection activeCell="G27" sqref="G27"/>
    </sheetView>
  </sheetViews>
  <sheetFormatPr defaultColWidth="9.16015625" defaultRowHeight="12.75" customHeight="1"/>
  <cols>
    <col min="1" max="1" width="21.33203125" style="0" customWidth="1"/>
    <col min="2" max="2" width="37.16015625" style="0" customWidth="1"/>
    <col min="3" max="6" width="21.33203125" style="0" customWidth="1"/>
    <col min="7" max="7" width="19.33203125" style="0" customWidth="1"/>
    <col min="8" max="8" width="21.33203125" style="0" customWidth="1"/>
  </cols>
  <sheetData>
    <row r="1" ht="30" customHeight="1">
      <c r="A1" s="84" t="s">
        <v>19</v>
      </c>
    </row>
    <row r="2" spans="1:8" ht="28.5" customHeight="1">
      <c r="A2" s="133" t="s">
        <v>20</v>
      </c>
      <c r="B2" s="133"/>
      <c r="C2" s="133"/>
      <c r="D2" s="133"/>
      <c r="E2" s="133"/>
      <c r="F2" s="133"/>
      <c r="G2" s="133"/>
      <c r="H2" s="133"/>
    </row>
    <row r="3" ht="22.5" customHeight="1">
      <c r="H3" s="135" t="s">
        <v>33</v>
      </c>
    </row>
    <row r="4" spans="1:8" ht="22.5" customHeight="1">
      <c r="A4" s="151" t="s">
        <v>162</v>
      </c>
      <c r="B4" s="151" t="s">
        <v>163</v>
      </c>
      <c r="C4" s="151" t="s">
        <v>114</v>
      </c>
      <c r="D4" s="151" t="s">
        <v>149</v>
      </c>
      <c r="E4" s="151"/>
      <c r="F4" s="151"/>
      <c r="G4" s="151" t="s">
        <v>150</v>
      </c>
      <c r="H4" s="151" t="s">
        <v>164</v>
      </c>
    </row>
    <row r="5" spans="1:8" ht="22.5" customHeight="1">
      <c r="A5" s="151"/>
      <c r="B5" s="151"/>
      <c r="C5" s="151"/>
      <c r="D5" s="151" t="s">
        <v>123</v>
      </c>
      <c r="E5" s="137" t="s">
        <v>165</v>
      </c>
      <c r="F5" s="137" t="s">
        <v>166</v>
      </c>
      <c r="G5" s="151"/>
      <c r="H5" s="151"/>
    </row>
    <row r="6" spans="1:8" ht="18.75" customHeight="1">
      <c r="A6" s="152" t="s">
        <v>167</v>
      </c>
      <c r="B6" s="152" t="s">
        <v>167</v>
      </c>
      <c r="C6" s="152">
        <v>1</v>
      </c>
      <c r="D6" s="152"/>
      <c r="E6" s="152">
        <v>2</v>
      </c>
      <c r="F6" s="152">
        <v>3</v>
      </c>
      <c r="G6" s="152">
        <v>4</v>
      </c>
      <c r="H6" s="152" t="s">
        <v>167</v>
      </c>
    </row>
    <row r="7" spans="1:8" ht="18.75" customHeight="1">
      <c r="A7" s="116">
        <v>213</v>
      </c>
      <c r="B7" s="99" t="s">
        <v>131</v>
      </c>
      <c r="C7" s="118">
        <v>38885.674186</v>
      </c>
      <c r="D7" s="118">
        <v>38885.674186</v>
      </c>
      <c r="E7" s="153">
        <v>7825.94</v>
      </c>
      <c r="F7" s="153">
        <v>628.36</v>
      </c>
      <c r="G7" s="153">
        <v>30431.37</v>
      </c>
      <c r="H7" s="99"/>
    </row>
    <row r="8" spans="1:8" ht="18.75" customHeight="1">
      <c r="A8" s="116">
        <v>21301</v>
      </c>
      <c r="B8" s="99" t="s">
        <v>132</v>
      </c>
      <c r="C8" s="118">
        <v>4.24</v>
      </c>
      <c r="D8" s="118">
        <v>4.24</v>
      </c>
      <c r="E8" s="154"/>
      <c r="F8" s="155"/>
      <c r="G8" s="155">
        <v>4.24</v>
      </c>
      <c r="H8" s="99"/>
    </row>
    <row r="9" spans="1:8" ht="18.75" customHeight="1">
      <c r="A9" s="116">
        <v>2130148</v>
      </c>
      <c r="B9" s="99" t="s">
        <v>133</v>
      </c>
      <c r="C9" s="118">
        <v>4.24</v>
      </c>
      <c r="D9" s="118">
        <v>4.24</v>
      </c>
      <c r="E9" s="155"/>
      <c r="F9" s="155"/>
      <c r="G9" s="155">
        <v>4.24</v>
      </c>
      <c r="H9" s="99"/>
    </row>
    <row r="10" spans="1:8" ht="18.75" customHeight="1">
      <c r="A10" s="156" t="s">
        <v>134</v>
      </c>
      <c r="B10" s="98" t="s">
        <v>135</v>
      </c>
      <c r="C10" s="118">
        <v>38881.434186</v>
      </c>
      <c r="D10" s="118">
        <v>38881.434186</v>
      </c>
      <c r="E10" s="154"/>
      <c r="F10" s="154"/>
      <c r="G10" s="154">
        <v>30427.13</v>
      </c>
      <c r="H10" s="98"/>
    </row>
    <row r="11" spans="1:8" ht="18.75" customHeight="1">
      <c r="A11" s="116">
        <v>2130301</v>
      </c>
      <c r="B11" s="98" t="s">
        <v>136</v>
      </c>
      <c r="C11" s="118">
        <v>272.99</v>
      </c>
      <c r="D11" s="118">
        <v>272.99</v>
      </c>
      <c r="E11" s="154">
        <v>215.5</v>
      </c>
      <c r="F11" s="154">
        <v>57.49</v>
      </c>
      <c r="G11" s="154"/>
      <c r="H11" s="98"/>
    </row>
    <row r="12" spans="1:8" ht="18.75" customHeight="1">
      <c r="A12" s="116">
        <v>2130304</v>
      </c>
      <c r="B12" s="99" t="s">
        <v>137</v>
      </c>
      <c r="C12" s="157">
        <v>8728.674086</v>
      </c>
      <c r="D12" s="157">
        <v>8728.674086</v>
      </c>
      <c r="E12" s="154">
        <v>7610.44</v>
      </c>
      <c r="F12" s="154">
        <v>570.87</v>
      </c>
      <c r="G12" s="154">
        <v>547.355</v>
      </c>
      <c r="H12" s="98"/>
    </row>
    <row r="13" spans="1:8" ht="18.75" customHeight="1">
      <c r="A13" s="158">
        <v>2130305</v>
      </c>
      <c r="B13" s="99" t="s">
        <v>138</v>
      </c>
      <c r="C13" s="157">
        <v>4500</v>
      </c>
      <c r="D13" s="157">
        <v>4500</v>
      </c>
      <c r="E13" s="154"/>
      <c r="F13" s="154"/>
      <c r="G13" s="154">
        <v>4500</v>
      </c>
      <c r="H13" s="98"/>
    </row>
    <row r="14" spans="1:8" ht="18.75" customHeight="1">
      <c r="A14" s="158">
        <v>2130306</v>
      </c>
      <c r="B14" s="99" t="s">
        <v>139</v>
      </c>
      <c r="C14" s="157">
        <v>610</v>
      </c>
      <c r="D14" s="157">
        <v>610</v>
      </c>
      <c r="E14" s="154"/>
      <c r="F14" s="154"/>
      <c r="G14" s="154">
        <v>610</v>
      </c>
      <c r="H14" s="98"/>
    </row>
    <row r="15" spans="1:8" ht="18.75" customHeight="1">
      <c r="A15" s="156" t="s">
        <v>140</v>
      </c>
      <c r="B15" s="99" t="s">
        <v>141</v>
      </c>
      <c r="C15" s="157">
        <v>993</v>
      </c>
      <c r="D15" s="157">
        <v>993</v>
      </c>
      <c r="E15" s="154"/>
      <c r="F15" s="154"/>
      <c r="G15" s="154">
        <v>993</v>
      </c>
      <c r="H15" s="98"/>
    </row>
    <row r="16" spans="1:8" ht="18.75" customHeight="1">
      <c r="A16" s="158">
        <v>2130311</v>
      </c>
      <c r="B16" s="98" t="s">
        <v>142</v>
      </c>
      <c r="C16" s="157">
        <v>1754.27</v>
      </c>
      <c r="D16" s="157">
        <v>1754.27</v>
      </c>
      <c r="E16" s="154"/>
      <c r="F16" s="154"/>
      <c r="G16" s="154">
        <v>1754.27</v>
      </c>
      <c r="H16" s="98"/>
    </row>
    <row r="17" spans="1:8" ht="18.75" customHeight="1">
      <c r="A17" s="158">
        <v>2130314</v>
      </c>
      <c r="B17" s="98" t="s">
        <v>143</v>
      </c>
      <c r="C17" s="157">
        <v>1219.31</v>
      </c>
      <c r="D17" s="157">
        <v>1219.31</v>
      </c>
      <c r="E17" s="154"/>
      <c r="F17" s="154"/>
      <c r="G17" s="154">
        <v>1219.31</v>
      </c>
      <c r="H17" s="98"/>
    </row>
    <row r="18" spans="1:8" ht="18.75" customHeight="1">
      <c r="A18" s="158">
        <v>2130315</v>
      </c>
      <c r="B18" s="98" t="s">
        <v>144</v>
      </c>
      <c r="C18" s="157">
        <v>15</v>
      </c>
      <c r="D18" s="157">
        <v>15</v>
      </c>
      <c r="E18" s="154"/>
      <c r="F18" s="154"/>
      <c r="G18" s="154">
        <v>15</v>
      </c>
      <c r="H18" s="98"/>
    </row>
    <row r="19" spans="1:8" ht="18.75" customHeight="1">
      <c r="A19" s="158">
        <v>2130316</v>
      </c>
      <c r="B19" s="98" t="s">
        <v>145</v>
      </c>
      <c r="C19" s="157">
        <v>870</v>
      </c>
      <c r="D19" s="157">
        <v>870</v>
      </c>
      <c r="E19" s="154"/>
      <c r="F19" s="154"/>
      <c r="G19" s="154">
        <v>870</v>
      </c>
      <c r="H19" s="98"/>
    </row>
    <row r="20" spans="1:8" ht="18.75" customHeight="1">
      <c r="A20" s="158">
        <v>2130321</v>
      </c>
      <c r="B20" s="98" t="s">
        <v>146</v>
      </c>
      <c r="C20" s="157">
        <v>46</v>
      </c>
      <c r="D20" s="157">
        <v>46</v>
      </c>
      <c r="E20" s="154"/>
      <c r="F20" s="154"/>
      <c r="G20" s="154">
        <v>46</v>
      </c>
      <c r="H20" s="98"/>
    </row>
    <row r="21" spans="1:8" ht="18.75" customHeight="1">
      <c r="A21" s="158">
        <v>2130335</v>
      </c>
      <c r="B21" s="98" t="s">
        <v>147</v>
      </c>
      <c r="C21" s="157">
        <v>4323.89</v>
      </c>
      <c r="D21" s="157">
        <v>4323.89</v>
      </c>
      <c r="E21" s="154"/>
      <c r="F21" s="154"/>
      <c r="G21" s="154">
        <v>4323.89</v>
      </c>
      <c r="H21" s="98"/>
    </row>
    <row r="22" spans="1:8" ht="18.75" customHeight="1">
      <c r="A22" s="158">
        <v>2130399</v>
      </c>
      <c r="B22" s="98" t="s">
        <v>148</v>
      </c>
      <c r="C22" s="157">
        <v>15548.3001</v>
      </c>
      <c r="D22" s="157">
        <v>15548.3001</v>
      </c>
      <c r="E22" s="154"/>
      <c r="F22" s="154"/>
      <c r="G22" s="154">
        <v>15548.3001</v>
      </c>
      <c r="H22" s="98"/>
    </row>
  </sheetData>
  <sheetProtection/>
  <mergeCells count="6">
    <mergeCell ref="D4:F4"/>
    <mergeCell ref="A4:A5"/>
    <mergeCell ref="B4:B5"/>
    <mergeCell ref="C4:C5"/>
    <mergeCell ref="G4:G5"/>
    <mergeCell ref="H4:H5"/>
  </mergeCells>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J13" sqref="J13"/>
    </sheetView>
  </sheetViews>
  <sheetFormatPr defaultColWidth="9.16015625" defaultRowHeight="12.75" customHeight="1"/>
  <cols>
    <col min="1" max="1" width="15.33203125" style="129" customWidth="1"/>
    <col min="2" max="2" width="42" style="0" customWidth="1"/>
    <col min="3" max="3" width="21.33203125" style="0" customWidth="1"/>
    <col min="4" max="5" width="21.33203125" style="130" customWidth="1"/>
    <col min="6" max="6" width="21.33203125" style="0" customWidth="1"/>
    <col min="7" max="255" width="9.16015625" style="0" customWidth="1"/>
  </cols>
  <sheetData>
    <row r="1" ht="30" customHeight="1">
      <c r="A1" s="131" t="s">
        <v>21</v>
      </c>
    </row>
    <row r="2" spans="1:6" ht="28.5" customHeight="1">
      <c r="A2" s="132" t="s">
        <v>168</v>
      </c>
      <c r="B2" s="133"/>
      <c r="C2" s="133"/>
      <c r="D2" s="134"/>
      <c r="E2" s="134"/>
      <c r="F2" s="133"/>
    </row>
    <row r="3" ht="22.5" customHeight="1">
      <c r="F3" s="135" t="s">
        <v>33</v>
      </c>
    </row>
    <row r="4" spans="1:6" ht="22.5" customHeight="1">
      <c r="A4" s="136" t="s">
        <v>169</v>
      </c>
      <c r="B4" s="137" t="s">
        <v>170</v>
      </c>
      <c r="C4" s="137" t="s">
        <v>114</v>
      </c>
      <c r="D4" s="138" t="s">
        <v>165</v>
      </c>
      <c r="E4" s="138" t="s">
        <v>166</v>
      </c>
      <c r="F4" s="137" t="s">
        <v>164</v>
      </c>
    </row>
    <row r="5" spans="1:6" ht="15.75" customHeight="1">
      <c r="A5" s="139" t="s">
        <v>167</v>
      </c>
      <c r="B5" s="140" t="s">
        <v>167</v>
      </c>
      <c r="C5" s="140">
        <v>1</v>
      </c>
      <c r="D5" s="141">
        <v>2</v>
      </c>
      <c r="E5" s="141">
        <v>3</v>
      </c>
      <c r="F5" s="140" t="s">
        <v>167</v>
      </c>
    </row>
    <row r="6" spans="1:6" ht="25.5" customHeight="1">
      <c r="A6" s="142"/>
      <c r="B6" s="143"/>
      <c r="C6" s="144"/>
      <c r="D6" s="145">
        <v>8454.3</v>
      </c>
      <c r="E6" s="146">
        <v>628.36</v>
      </c>
      <c r="F6" s="144"/>
    </row>
    <row r="7" spans="1:6" ht="19.5" customHeight="1">
      <c r="A7" s="147" t="s">
        <v>171</v>
      </c>
      <c r="B7" s="148" t="s">
        <v>172</v>
      </c>
      <c r="C7" s="99"/>
      <c r="D7" s="149">
        <v>7775.95</v>
      </c>
      <c r="E7" s="149"/>
      <c r="F7" s="99"/>
    </row>
    <row r="8" spans="1:6" ht="19.5" customHeight="1">
      <c r="A8" s="147" t="s">
        <v>173</v>
      </c>
      <c r="B8" s="148" t="s">
        <v>174</v>
      </c>
      <c r="C8" s="98"/>
      <c r="D8" s="149">
        <v>2187.214784</v>
      </c>
      <c r="E8" s="149"/>
      <c r="F8" s="99"/>
    </row>
    <row r="9" spans="1:6" ht="19.5" customHeight="1">
      <c r="A9" s="147" t="s">
        <v>175</v>
      </c>
      <c r="B9" s="148" t="s">
        <v>176</v>
      </c>
      <c r="C9" s="99"/>
      <c r="D9" s="149">
        <v>527.5172</v>
      </c>
      <c r="E9" s="149"/>
      <c r="F9" s="99"/>
    </row>
    <row r="10" spans="1:6" ht="19.5" customHeight="1">
      <c r="A10" s="147" t="s">
        <v>177</v>
      </c>
      <c r="B10" s="148" t="s">
        <v>178</v>
      </c>
      <c r="C10" s="99"/>
      <c r="D10" s="149">
        <v>1851.58</v>
      </c>
      <c r="E10" s="149"/>
      <c r="F10" s="99"/>
    </row>
    <row r="11" spans="1:6" ht="19.5" customHeight="1">
      <c r="A11" s="147" t="s">
        <v>179</v>
      </c>
      <c r="B11" s="148" t="s">
        <v>180</v>
      </c>
      <c r="C11" s="99"/>
      <c r="D11" s="149">
        <v>4</v>
      </c>
      <c r="E11" s="149"/>
      <c r="F11" s="99"/>
    </row>
    <row r="12" spans="1:6" ht="19.5" customHeight="1">
      <c r="A12" s="147" t="s">
        <v>181</v>
      </c>
      <c r="B12" s="148" t="s">
        <v>182</v>
      </c>
      <c r="C12" s="99"/>
      <c r="D12" s="149">
        <v>1646.712483</v>
      </c>
      <c r="E12" s="149"/>
      <c r="F12" s="99"/>
    </row>
    <row r="13" spans="1:6" ht="19.5" customHeight="1">
      <c r="A13" s="147" t="s">
        <v>183</v>
      </c>
      <c r="B13" s="148" t="s">
        <v>184</v>
      </c>
      <c r="C13" s="98"/>
      <c r="D13" s="150">
        <v>557.1538</v>
      </c>
      <c r="E13" s="149"/>
      <c r="F13" s="99"/>
    </row>
    <row r="14" spans="1:6" ht="19.5" customHeight="1">
      <c r="A14" s="147" t="s">
        <v>185</v>
      </c>
      <c r="B14" s="148" t="s">
        <v>186</v>
      </c>
      <c r="C14" s="98"/>
      <c r="D14" s="150">
        <v>115.679</v>
      </c>
      <c r="E14" s="150"/>
      <c r="F14" s="98"/>
    </row>
    <row r="15" spans="1:6" ht="19.5" customHeight="1">
      <c r="A15" s="147" t="s">
        <v>187</v>
      </c>
      <c r="B15" s="148" t="s">
        <v>188</v>
      </c>
      <c r="C15" s="98"/>
      <c r="D15" s="150">
        <v>250.143</v>
      </c>
      <c r="E15" s="150"/>
      <c r="F15" s="98"/>
    </row>
    <row r="16" spans="1:6" ht="19.5" customHeight="1">
      <c r="A16" s="147">
        <v>30111</v>
      </c>
      <c r="B16" s="148" t="s">
        <v>189</v>
      </c>
      <c r="C16" s="98"/>
      <c r="D16" s="150">
        <v>17.38</v>
      </c>
      <c r="E16" s="150"/>
      <c r="F16" s="98"/>
    </row>
    <row r="17" spans="1:6" ht="19.5" customHeight="1">
      <c r="A17" s="147" t="s">
        <v>190</v>
      </c>
      <c r="B17" s="148" t="s">
        <v>191</v>
      </c>
      <c r="C17" s="98"/>
      <c r="D17" s="150">
        <v>95.05</v>
      </c>
      <c r="E17" s="150"/>
      <c r="F17" s="98"/>
    </row>
    <row r="18" spans="1:6" ht="19.5" customHeight="1">
      <c r="A18" s="147" t="s">
        <v>192</v>
      </c>
      <c r="B18" s="148" t="s">
        <v>193</v>
      </c>
      <c r="C18" s="98"/>
      <c r="D18" s="150">
        <v>502.537</v>
      </c>
      <c r="E18" s="150"/>
      <c r="F18" s="98"/>
    </row>
    <row r="19" spans="1:6" ht="19.5" customHeight="1">
      <c r="A19" s="147" t="s">
        <v>194</v>
      </c>
      <c r="B19" s="148" t="s">
        <v>195</v>
      </c>
      <c r="C19" s="98"/>
      <c r="D19" s="150">
        <v>21</v>
      </c>
      <c r="E19" s="150"/>
      <c r="F19" s="98"/>
    </row>
    <row r="20" spans="1:6" ht="19.5" customHeight="1">
      <c r="A20" s="147" t="s">
        <v>196</v>
      </c>
      <c r="B20" s="148" t="s">
        <v>197</v>
      </c>
      <c r="C20" s="98"/>
      <c r="D20" s="150"/>
      <c r="E20" s="150">
        <v>628.363</v>
      </c>
      <c r="F20" s="98"/>
    </row>
    <row r="21" spans="1:6" ht="19.5" customHeight="1">
      <c r="A21" s="147" t="s">
        <v>198</v>
      </c>
      <c r="B21" s="148" t="s">
        <v>199</v>
      </c>
      <c r="C21" s="98"/>
      <c r="D21" s="150"/>
      <c r="E21" s="150">
        <v>97.71</v>
      </c>
      <c r="F21" s="98"/>
    </row>
    <row r="22" spans="1:6" ht="19.5" customHeight="1">
      <c r="A22" s="147" t="s">
        <v>200</v>
      </c>
      <c r="B22" s="148" t="s">
        <v>201</v>
      </c>
      <c r="C22" s="98"/>
      <c r="D22" s="150"/>
      <c r="E22" s="150">
        <v>15.52</v>
      </c>
      <c r="F22" s="98"/>
    </row>
    <row r="23" spans="1:6" ht="19.5" customHeight="1">
      <c r="A23" s="147" t="s">
        <v>202</v>
      </c>
      <c r="B23" s="148" t="s">
        <v>203</v>
      </c>
      <c r="C23" s="98"/>
      <c r="D23" s="150"/>
      <c r="E23" s="150">
        <v>5.1</v>
      </c>
      <c r="F23" s="98"/>
    </row>
    <row r="24" spans="1:6" ht="19.5" customHeight="1">
      <c r="A24" s="147" t="s">
        <v>204</v>
      </c>
      <c r="B24" s="148" t="s">
        <v>205</v>
      </c>
      <c r="C24" s="98"/>
      <c r="D24" s="150"/>
      <c r="E24" s="150">
        <v>7.3</v>
      </c>
      <c r="F24" s="98"/>
    </row>
    <row r="25" spans="1:6" ht="19.5" customHeight="1">
      <c r="A25" s="147" t="s">
        <v>206</v>
      </c>
      <c r="B25" s="148" t="s">
        <v>207</v>
      </c>
      <c r="C25" s="98"/>
      <c r="D25" s="150"/>
      <c r="E25" s="150">
        <v>31.795</v>
      </c>
      <c r="F25" s="98"/>
    </row>
    <row r="26" spans="1:6" ht="19.5" customHeight="1">
      <c r="A26" s="147" t="s">
        <v>208</v>
      </c>
      <c r="B26" s="148" t="s">
        <v>209</v>
      </c>
      <c r="C26" s="98"/>
      <c r="D26" s="150"/>
      <c r="E26" s="150">
        <v>13.201</v>
      </c>
      <c r="F26" s="98"/>
    </row>
    <row r="27" spans="1:6" ht="19.5" customHeight="1">
      <c r="A27" s="147">
        <v>30208</v>
      </c>
      <c r="B27" s="148" t="s">
        <v>210</v>
      </c>
      <c r="C27" s="98"/>
      <c r="D27" s="150"/>
      <c r="E27" s="150">
        <v>13.8</v>
      </c>
      <c r="F27" s="98"/>
    </row>
    <row r="28" spans="1:6" ht="19.5" customHeight="1">
      <c r="A28" s="147" t="s">
        <v>211</v>
      </c>
      <c r="B28" s="148" t="s">
        <v>212</v>
      </c>
      <c r="C28" s="98"/>
      <c r="D28" s="150"/>
      <c r="E28" s="150">
        <v>48.908</v>
      </c>
      <c r="F28" s="98"/>
    </row>
    <row r="29" spans="1:6" ht="19.5" customHeight="1">
      <c r="A29" s="147" t="s">
        <v>213</v>
      </c>
      <c r="B29" s="148" t="s">
        <v>214</v>
      </c>
      <c r="C29" s="98"/>
      <c r="D29" s="150"/>
      <c r="E29" s="150">
        <v>320.925</v>
      </c>
      <c r="F29" s="98"/>
    </row>
    <row r="30" spans="1:6" ht="19.5" customHeight="1">
      <c r="A30" s="147" t="s">
        <v>215</v>
      </c>
      <c r="B30" s="148" t="s">
        <v>216</v>
      </c>
      <c r="C30" s="98"/>
      <c r="D30" s="150"/>
      <c r="E30" s="150">
        <v>1.2</v>
      </c>
      <c r="F30" s="98"/>
    </row>
    <row r="31" spans="1:6" ht="19.5" customHeight="1">
      <c r="A31" s="147">
        <v>30227</v>
      </c>
      <c r="B31" s="148" t="s">
        <v>217</v>
      </c>
      <c r="C31" s="98"/>
      <c r="D31" s="150"/>
      <c r="E31" s="150">
        <v>0.14</v>
      </c>
      <c r="F31" s="98"/>
    </row>
    <row r="32" spans="1:6" ht="19.5" customHeight="1">
      <c r="A32" s="147" t="s">
        <v>218</v>
      </c>
      <c r="B32" s="148" t="s">
        <v>219</v>
      </c>
      <c r="C32" s="98"/>
      <c r="D32" s="150"/>
      <c r="E32" s="150">
        <v>25.2936</v>
      </c>
      <c r="F32" s="98"/>
    </row>
    <row r="33" spans="1:6" ht="19.5" customHeight="1">
      <c r="A33" s="147">
        <v>30231</v>
      </c>
      <c r="B33" s="148" t="s">
        <v>220</v>
      </c>
      <c r="C33" s="98"/>
      <c r="D33" s="150"/>
      <c r="E33" s="150">
        <v>8.5084</v>
      </c>
      <c r="F33" s="98"/>
    </row>
    <row r="34" spans="1:6" ht="19.5" customHeight="1">
      <c r="A34" s="147" t="s">
        <v>221</v>
      </c>
      <c r="B34" s="148" t="s">
        <v>222</v>
      </c>
      <c r="C34" s="98"/>
      <c r="D34" s="150"/>
      <c r="E34" s="150">
        <v>14.5</v>
      </c>
      <c r="F34" s="98"/>
    </row>
    <row r="35" spans="1:6" ht="19.5" customHeight="1">
      <c r="A35" s="147" t="s">
        <v>223</v>
      </c>
      <c r="B35" s="148" t="s">
        <v>224</v>
      </c>
      <c r="C35" s="98"/>
      <c r="D35" s="150"/>
      <c r="E35" s="150">
        <v>24.4632</v>
      </c>
      <c r="F35" s="98"/>
    </row>
    <row r="36" spans="1:6" ht="19.5" customHeight="1">
      <c r="A36" s="147" t="s">
        <v>225</v>
      </c>
      <c r="B36" s="148" t="s">
        <v>226</v>
      </c>
      <c r="C36" s="98"/>
      <c r="D36" s="150">
        <v>49.9865</v>
      </c>
      <c r="E36" s="150"/>
      <c r="F36" s="98"/>
    </row>
    <row r="37" spans="1:6" ht="19.5" customHeight="1">
      <c r="A37" s="147" t="s">
        <v>227</v>
      </c>
      <c r="B37" s="148" t="s">
        <v>228</v>
      </c>
      <c r="C37" s="98"/>
      <c r="D37" s="150">
        <v>20.66</v>
      </c>
      <c r="E37" s="150"/>
      <c r="F37" s="98"/>
    </row>
    <row r="38" spans="1:6" ht="19.5" customHeight="1">
      <c r="A38" s="147" t="s">
        <v>229</v>
      </c>
      <c r="B38" s="148" t="s">
        <v>230</v>
      </c>
      <c r="C38" s="98"/>
      <c r="D38" s="150">
        <v>26.78</v>
      </c>
      <c r="E38" s="150"/>
      <c r="F38" s="98"/>
    </row>
    <row r="39" spans="1:6" ht="19.5" customHeight="1">
      <c r="A39" s="147" t="s">
        <v>231</v>
      </c>
      <c r="B39" s="148" t="s">
        <v>232</v>
      </c>
      <c r="C39" s="98"/>
      <c r="D39" s="150">
        <v>2.55</v>
      </c>
      <c r="E39" s="150"/>
      <c r="F39" s="98"/>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G30" sqref="G30"/>
    </sheetView>
  </sheetViews>
  <sheetFormatPr defaultColWidth="9.16015625" defaultRowHeight="12.75" customHeight="1"/>
  <cols>
    <col min="1" max="1" width="17.66015625" style="0" customWidth="1"/>
    <col min="2" max="2" width="34.832031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100" t="s">
        <v>233</v>
      </c>
      <c r="B2" s="100"/>
      <c r="C2" s="100"/>
      <c r="D2" s="100"/>
      <c r="E2" s="100"/>
      <c r="F2" s="100"/>
      <c r="G2" s="100"/>
      <c r="H2" s="100"/>
    </row>
    <row r="3" spans="1:8" ht="16.5" customHeight="1">
      <c r="A3" s="101"/>
      <c r="B3" s="101"/>
      <c r="C3" s="102"/>
      <c r="D3" s="103"/>
      <c r="E3" s="103"/>
      <c r="F3" s="103"/>
      <c r="G3" s="104"/>
      <c r="H3" s="105" t="s">
        <v>33</v>
      </c>
    </row>
    <row r="4" spans="1:8" ht="19.5" customHeight="1">
      <c r="A4" s="106" t="s">
        <v>36</v>
      </c>
      <c r="B4" s="106"/>
      <c r="C4" s="107" t="s">
        <v>234</v>
      </c>
      <c r="D4" s="107" t="s">
        <v>235</v>
      </c>
      <c r="E4" s="108" t="s">
        <v>236</v>
      </c>
      <c r="F4" s="109"/>
      <c r="G4" s="110"/>
      <c r="H4" s="107" t="s">
        <v>237</v>
      </c>
    </row>
    <row r="5" spans="1:8" ht="35.25" customHeight="1">
      <c r="A5" s="106" t="s">
        <v>238</v>
      </c>
      <c r="B5" s="106" t="s">
        <v>111</v>
      </c>
      <c r="C5" s="111"/>
      <c r="D5" s="111"/>
      <c r="E5" s="106" t="s">
        <v>123</v>
      </c>
      <c r="F5" s="106" t="s">
        <v>149</v>
      </c>
      <c r="G5" s="106" t="s">
        <v>150</v>
      </c>
      <c r="H5" s="111"/>
    </row>
    <row r="6" spans="1:8" ht="16.5" customHeight="1">
      <c r="A6" s="112" t="s">
        <v>114</v>
      </c>
      <c r="B6" s="113"/>
      <c r="C6" s="113"/>
      <c r="D6" s="114"/>
      <c r="E6" s="115"/>
      <c r="F6" s="115"/>
      <c r="G6" s="114"/>
      <c r="H6" s="114"/>
    </row>
    <row r="7" spans="1:10" ht="16.5" customHeight="1">
      <c r="A7" s="116">
        <v>208</v>
      </c>
      <c r="B7" s="99" t="s">
        <v>127</v>
      </c>
      <c r="C7" s="117"/>
      <c r="D7" s="118">
        <v>255.04</v>
      </c>
      <c r="E7" s="119"/>
      <c r="F7" s="119"/>
      <c r="G7" s="118">
        <v>255.04</v>
      </c>
      <c r="H7" s="119"/>
      <c r="J7" s="84"/>
    </row>
    <row r="8" spans="1:8" ht="16.5" customHeight="1">
      <c r="A8" s="116">
        <v>20822</v>
      </c>
      <c r="B8" s="99" t="s">
        <v>128</v>
      </c>
      <c r="C8" s="117"/>
      <c r="D8" s="118">
        <v>255.04</v>
      </c>
      <c r="E8" s="119"/>
      <c r="F8" s="119"/>
      <c r="G8" s="118">
        <v>255.04</v>
      </c>
      <c r="H8" s="119"/>
    </row>
    <row r="9" spans="1:9" ht="16.5" customHeight="1">
      <c r="A9" s="116">
        <v>2082201</v>
      </c>
      <c r="B9" s="99" t="s">
        <v>129</v>
      </c>
      <c r="C9" s="117"/>
      <c r="D9" s="118">
        <v>113.04</v>
      </c>
      <c r="E9" s="119"/>
      <c r="F9" s="119"/>
      <c r="G9" s="118">
        <v>113.04</v>
      </c>
      <c r="H9" s="119"/>
      <c r="I9" s="84"/>
    </row>
    <row r="10" spans="1:9" ht="16.5" customHeight="1">
      <c r="A10" s="116">
        <v>2082202</v>
      </c>
      <c r="B10" s="99" t="s">
        <v>130</v>
      </c>
      <c r="C10" s="117"/>
      <c r="D10" s="118">
        <v>142</v>
      </c>
      <c r="E10" s="119"/>
      <c r="F10" s="119"/>
      <c r="G10" s="118">
        <v>142</v>
      </c>
      <c r="H10" s="119"/>
      <c r="I10" s="84"/>
    </row>
    <row r="11" spans="1:8" ht="16.5" customHeight="1">
      <c r="A11" s="120"/>
      <c r="B11" s="117"/>
      <c r="C11" s="117"/>
      <c r="D11" s="121"/>
      <c r="E11" s="119"/>
      <c r="F11" s="119"/>
      <c r="G11" s="121"/>
      <c r="H11" s="119"/>
    </row>
    <row r="12" spans="1:8" ht="16.5" customHeight="1">
      <c r="A12" s="120"/>
      <c r="B12" s="117"/>
      <c r="C12" s="117"/>
      <c r="D12" s="121"/>
      <c r="E12" s="119"/>
      <c r="F12" s="119"/>
      <c r="G12" s="121"/>
      <c r="H12" s="119"/>
    </row>
    <row r="13" spans="1:8" ht="16.5" customHeight="1">
      <c r="A13" s="120"/>
      <c r="B13" s="117"/>
      <c r="C13" s="117"/>
      <c r="D13" s="121"/>
      <c r="E13" s="119"/>
      <c r="F13" s="119"/>
      <c r="G13" s="121"/>
      <c r="H13" s="119"/>
    </row>
    <row r="14" spans="1:8" ht="16.5" customHeight="1">
      <c r="A14" s="122"/>
      <c r="B14" s="117"/>
      <c r="C14" s="117"/>
      <c r="D14" s="121"/>
      <c r="E14" s="119"/>
      <c r="F14" s="119"/>
      <c r="G14" s="121"/>
      <c r="H14" s="119"/>
    </row>
    <row r="15" spans="1:8" ht="16.5" customHeight="1">
      <c r="A15" s="122"/>
      <c r="B15" s="117"/>
      <c r="C15" s="117"/>
      <c r="D15" s="121"/>
      <c r="E15" s="119"/>
      <c r="F15" s="119"/>
      <c r="G15" s="121"/>
      <c r="H15" s="119"/>
    </row>
    <row r="16" spans="1:8" ht="16.5" customHeight="1">
      <c r="A16" s="122"/>
      <c r="B16" s="117"/>
      <c r="C16" s="117"/>
      <c r="D16" s="121"/>
      <c r="E16" s="119"/>
      <c r="F16" s="119"/>
      <c r="G16" s="123"/>
      <c r="H16" s="119"/>
    </row>
    <row r="17" spans="1:8" ht="16.5" customHeight="1">
      <c r="A17" s="124"/>
      <c r="B17" s="125"/>
      <c r="C17" s="125"/>
      <c r="D17" s="121"/>
      <c r="E17" s="119"/>
      <c r="F17" s="119"/>
      <c r="G17" s="121"/>
      <c r="H17" s="119"/>
    </row>
    <row r="18" spans="1:8" ht="16.5" customHeight="1">
      <c r="A18" s="126"/>
      <c r="B18" s="125"/>
      <c r="C18" s="125"/>
      <c r="D18" s="121"/>
      <c r="E18" s="119"/>
      <c r="F18" s="119"/>
      <c r="G18" s="121"/>
      <c r="H18" s="119"/>
    </row>
    <row r="19" spans="1:8" ht="16.5" customHeight="1">
      <c r="A19" s="126"/>
      <c r="B19" s="125"/>
      <c r="C19" s="125"/>
      <c r="D19" s="121"/>
      <c r="E19" s="119"/>
      <c r="F19" s="119"/>
      <c r="G19" s="121"/>
      <c r="H19" s="119"/>
    </row>
    <row r="20" spans="1:8" ht="16.5" customHeight="1">
      <c r="A20" s="122"/>
      <c r="B20" s="125"/>
      <c r="C20" s="125"/>
      <c r="D20" s="121"/>
      <c r="E20" s="119"/>
      <c r="F20" s="119"/>
      <c r="G20" s="127"/>
      <c r="H20" s="119"/>
    </row>
    <row r="21" spans="1:8" ht="16.5" customHeight="1">
      <c r="A21" s="128" t="s">
        <v>239</v>
      </c>
      <c r="B21" s="128"/>
      <c r="C21" s="128"/>
      <c r="D21" s="128"/>
      <c r="E21" s="128"/>
      <c r="F21" s="128"/>
      <c r="G21" s="128"/>
      <c r="H21" s="128"/>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2020-10-27T01:42:53Z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ies>
</file>