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calcPr fullCalcOnLoad="1" iterate="1" iterateCount="100" iterateDelta="0.001"/>
</workbook>
</file>

<file path=xl/sharedStrings.xml><?xml version="1.0" encoding="utf-8"?>
<sst xmlns="http://schemas.openxmlformats.org/spreadsheetml/2006/main" count="927" uniqueCount="366">
  <si>
    <t>附件2</t>
  </si>
  <si>
    <t>2018年部门综合预算公开报表</t>
  </si>
  <si>
    <t xml:space="preserve">                            部门名称：榆阳区交通运输局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</si>
  <si>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</si>
  <si>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</si>
  <si>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</si>
  <si>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</si>
  <si>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</si>
  <si>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</si>
  <si>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</si>
  <si>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</si>
  <si>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</si>
  <si>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</si>
  <si>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</si>
  <si>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</si>
  <si>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</si>
  <si>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</si>
  <si>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</si>
  <si>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</si>
  <si>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</si>
  <si>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t>2018年部门综合预算财政拨款收支总表</t>
  </si>
  <si>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</si>
  <si>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</si>
  <si>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</si>
  <si>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</si>
  <si>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</si>
  <si>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</si>
  <si>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</si>
  <si>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t>2018年部门综合预算一般公共预算基本支出明细表（按功能科目分）</t>
  </si>
  <si>
    <t>表8</t>
  </si>
  <si>
    <t>2018年部门综合预算一般公共预算基本支出明细表（按经济分类科目分）</t>
  </si>
  <si>
    <t>表9</t>
  </si>
  <si>
    <t>2018年部门综合预算政府性基金收支表</t>
  </si>
  <si>
    <t>是</t>
  </si>
  <si>
    <t>本部门无政府性基金预算收支</t>
  </si>
  <si>
    <t>表10</t>
  </si>
  <si>
    <t>2018年部门综合预算专项业务经费支出表</t>
  </si>
  <si>
    <t>本次年初预算只下达人员、公用经费，项目经费由财政预留。</t>
  </si>
  <si>
    <t>表11</t>
  </si>
  <si>
    <t>2018年部门综合预算政府采购（资产配置、购买服务）预算表</t>
  </si>
  <si>
    <t>本次年初预算只下达人员、公用经费，项目经费由财政预留，相关项目采购正在进行中。</t>
  </si>
  <si>
    <t>表12</t>
  </si>
  <si>
    <t>2018年部门综合预算一般公共预算拨款“三公”经费及会议费、培训费支出预算表</t>
  </si>
  <si>
    <t>表13</t>
  </si>
  <si>
    <t>2018年部门专项业务经费一级项目绩效目标表</t>
  </si>
  <si>
    <t>本次年初预算只下达人员、公用经费，项目经费由财政预留，相关项目绩效目标正在进行中。</t>
  </si>
  <si>
    <t>表14</t>
  </si>
  <si>
    <t>2018年部门整体支出绩效目标表</t>
  </si>
  <si>
    <t>本次年初预算只下达人员、公用经费，项目经费由财政预留，相关绩效目标正在进行中。</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</si>
  <si>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</si>
  <si>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</si>
  <si>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</si>
  <si>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</si>
  <si>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</si>
  <si>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</si>
  <si>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</si>
  <si>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</si>
  <si>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</si>
  <si>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</si>
  <si>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</si>
  <si>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</si>
  <si>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</si>
  <si>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</si>
  <si>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</si>
  <si>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</si>
  <si>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</si>
  <si>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</si>
  <si>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</si>
  <si>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</si>
  <si>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</si>
  <si>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</si>
  <si>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</si>
  <si>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</si>
  <si>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</si>
  <si>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</si>
  <si>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</si>
  <si>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</si>
  <si>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</si>
  <si>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</si>
  <si>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</si>
  <si>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</si>
  <si>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</si>
  <si>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</si>
  <si>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</si>
  <si>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</si>
  <si>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</si>
  <si>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</si>
  <si>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</si>
  <si>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</si>
  <si>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</si>
  <si>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</si>
  <si>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</si>
  <si>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</si>
  <si>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</si>
  <si>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</si>
  <si>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</si>
  <si>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</si>
  <si>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</si>
  <si>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</si>
  <si>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</si>
  <si>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</si>
  <si>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</si>
  <si>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</si>
  <si>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</si>
  <si>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</si>
  <si>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</si>
  <si>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</si>
  <si>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</si>
  <si>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</si>
  <si>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</si>
  <si>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</si>
  <si>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</si>
  <si>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</si>
  <si>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</si>
  <si>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</si>
  <si>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</si>
  <si>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</si>
  <si>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</si>
  <si>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</si>
  <si>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</si>
  <si>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</si>
  <si>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</si>
  <si>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</si>
  <si>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</si>
  <si>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</si>
  <si>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</si>
  <si>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</si>
  <si>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</si>
  <si>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</si>
  <si>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</si>
  <si>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</si>
  <si>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</si>
  <si>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</si>
  <si>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</si>
  <si>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</si>
  <si>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</si>
  <si>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</si>
  <si>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</si>
  <si>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</si>
  <si>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</si>
  <si>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</si>
  <si>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</si>
  <si>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</si>
  <si>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</si>
  <si>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合  计</t>
  </si>
  <si>
    <t>551001</t>
  </si>
  <si>
    <t>榆阳区交通运输局</t>
  </si>
  <si>
    <t>551002</t>
  </si>
  <si>
    <t>榆阳区地方海事处</t>
  </si>
  <si>
    <t>551003</t>
  </si>
  <si>
    <t>榆阳区道路运输管理所</t>
  </si>
  <si>
    <t>551004</t>
  </si>
  <si>
    <t>榆阳区农村公路管理站</t>
  </si>
  <si>
    <t>榆阳区古道研究室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</si>
  <si>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</si>
  <si>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</si>
  <si>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</si>
  <si>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</si>
  <si>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</si>
  <si>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</si>
  <si>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</si>
  <si>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</si>
  <si>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</si>
  <si>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</si>
  <si>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</si>
  <si>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</si>
  <si>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</si>
  <si>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</si>
  <si>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214</t>
  </si>
  <si>
    <t>交通运输支出</t>
  </si>
  <si>
    <t>21401</t>
  </si>
  <si>
    <t>公路水路运输</t>
  </si>
  <si>
    <t>2140101</t>
  </si>
  <si>
    <t xml:space="preserve">    行政运行</t>
  </si>
  <si>
    <t>2140199</t>
  </si>
  <si>
    <t xml:space="preserve">    其他公路水路运输支出</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</si>
  <si>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</si>
  <si>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</si>
  <si>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</si>
  <si>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</si>
  <si>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</si>
  <si>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</si>
  <si>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</si>
  <si>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</si>
  <si>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</si>
  <si>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</si>
  <si>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</si>
  <si>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</si>
  <si>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</si>
  <si>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</si>
  <si>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</si>
  <si>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</si>
  <si>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</si>
  <si>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</si>
  <si>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</si>
  <si>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</si>
  <si>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</si>
  <si>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</si>
  <si>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</si>
  <si>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</si>
  <si>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</si>
  <si>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</si>
  <si>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</si>
  <si>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</si>
  <si>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</si>
  <si>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</si>
  <si>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</si>
  <si>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</si>
  <si>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</si>
  <si>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</si>
  <si>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</si>
  <si>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</si>
  <si>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</si>
  <si>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</si>
  <si>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</si>
  <si>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</si>
  <si>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</si>
  <si>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</si>
  <si>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</si>
  <si>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</si>
  <si>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</si>
  <si>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</si>
  <si>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</si>
  <si>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</si>
  <si>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</si>
  <si>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</si>
  <si>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</si>
  <si>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</si>
  <si>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生活补助</t>
  </si>
  <si>
    <t xml:space="preserve">  30399</t>
  </si>
  <si>
    <t>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</si>
  <si>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</si>
  <si>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</si>
  <si>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</si>
  <si>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</si>
  <si>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</si>
  <si>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</si>
  <si>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</si>
  <si>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</si>
  <si>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</si>
  <si>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</si>
  <si>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</si>
  <si>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</si>
  <si>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</si>
  <si>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</si>
  <si>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</si>
  <si>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</si>
  <si>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</si>
  <si>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</si>
  <si>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</si>
  <si>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</si>
  <si>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</si>
  <si>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</si>
  <si>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</si>
  <si>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</si>
  <si>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</si>
  <si>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</si>
  <si>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</si>
  <si>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</si>
  <si>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</si>
  <si>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</si>
  <si>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</si>
  <si>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</si>
  <si>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</si>
  <si>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</si>
  <si>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</si>
  <si>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</si>
  <si>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</si>
  <si>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</si>
  <si>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</si>
  <si>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</si>
  <si>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</si>
  <si>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</si>
  <si>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</si>
  <si>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</si>
  <si>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</si>
  <si>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</si>
  <si>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</si>
  <si>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</si>
  <si>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</si>
  <si>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</si>
  <si>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</si>
  <si>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</si>
  <si>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</si>
  <si>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</si>
  <si>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</si>
  <si>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</si>
  <si>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</si>
  <si>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</si>
  <si>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</si>
  <si>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</si>
  <si>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</si>
  <si>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</si>
  <si>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</si>
  <si>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</si>
  <si>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</si>
  <si>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</si>
  <si>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</si>
  <si>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交运局</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</si>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</sst>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0000"/>
  </numFmts>
  <fonts count="38">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9"/>
      <color indexed="8"/>
      <name val="宋体"/>
      <family val="0"/>
    </font>
    <font>
      <sz val="18"/>
      <name val="宋体"/>
      <family val="0"/>
    </font>
    <font>
      <sz val="12"/>
      <color indexed="8"/>
      <name val="宋体"/>
      <family val="0"/>
    </font>
    <font>
      <sz val="48"/>
      <name val="宋体"/>
      <family val="0"/>
    </font>
    <font>
      <b/>
      <sz val="2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0"/>
      <name val="仿宋_GB2312"/>
      <family val="0"/>
    </font>
    <font>
      <sz val="9"/>
      <color theme="1"/>
      <name val="宋体"/>
      <family val="0"/>
    </font>
    <font>
      <sz val="12"/>
      <color theme="1"/>
      <name val="宋体"/>
      <family val="0"/>
    </font>
    <font>
      <sz val="9"/>
      <name val="Calibri Light"/>
      <family val="0"/>
    </font>
    <font>
      <sz val="9"/>
      <color rgb="FF00000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0" fontId="3" fillId="0" borderId="0">
      <alignment vertical="center"/>
      <protection/>
    </xf>
    <xf numFmtId="176" fontId="0" fillId="0" borderId="0" applyFont="0" applyFill="0" applyBorder="0" applyAlignment="0" applyProtection="0"/>
    <xf numFmtId="0" fontId="6" fillId="4" borderId="0" applyNumberFormat="0" applyBorder="0" applyAlignment="0" applyProtection="0"/>
    <xf numFmtId="0" fontId="18" fillId="5" borderId="0" applyNumberFormat="0" applyBorder="0" applyAlignment="0" applyProtection="0"/>
    <xf numFmtId="178"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32" fillId="2" borderId="1" applyNumberFormat="0" applyAlignment="0" applyProtection="0"/>
    <xf numFmtId="0" fontId="28" fillId="8" borderId="6" applyNumberFormat="0" applyAlignment="0" applyProtection="0"/>
    <xf numFmtId="0" fontId="6"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9" fillId="16" borderId="0" applyNumberFormat="0" applyBorder="0" applyAlignment="0" applyProtection="0"/>
    <xf numFmtId="0" fontId="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4" borderId="0" applyNumberFormat="0" applyBorder="0" applyAlignment="0" applyProtection="0"/>
    <xf numFmtId="0" fontId="19" fillId="4" borderId="0" applyNumberFormat="0" applyBorder="0" applyAlignment="0" applyProtection="0"/>
    <xf numFmtId="0" fontId="3" fillId="0" borderId="0">
      <alignment/>
      <protection/>
    </xf>
  </cellStyleXfs>
  <cellXfs count="16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180" fontId="0" fillId="0" borderId="0" xfId="0" applyNumberFormat="1" applyAlignment="1">
      <alignment/>
    </xf>
    <xf numFmtId="0" fontId="2" fillId="0" borderId="0" xfId="0" applyFont="1" applyAlignment="1">
      <alignment horizontal="center" vertical="center"/>
    </xf>
    <xf numFmtId="0" fontId="1" fillId="0" borderId="9" xfId="0" applyFont="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0" fontId="0" fillId="0" borderId="9" xfId="0" applyFill="1" applyBorder="1" applyAlignment="1">
      <alignment/>
    </xf>
    <xf numFmtId="0" fontId="1" fillId="0" borderId="0" xfId="0" applyFont="1" applyBorder="1" applyAlignment="1">
      <alignment horizontal="center" vertical="center" wrapText="1"/>
    </xf>
    <xf numFmtId="0" fontId="0" fillId="0" borderId="0" xfId="0" applyBorder="1" applyAlignment="1">
      <alignment/>
    </xf>
    <xf numFmtId="180" fontId="2" fillId="0" borderId="0" xfId="0" applyNumberFormat="1" applyFont="1" applyAlignment="1">
      <alignment horizontal="center" vertical="center"/>
    </xf>
    <xf numFmtId="180" fontId="1" fillId="0" borderId="9"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180" fontId="0" fillId="0" borderId="0" xfId="0" applyNumberFormat="1" applyBorder="1" applyAlignment="1">
      <alignment/>
    </xf>
    <xf numFmtId="180" fontId="0" fillId="0" borderId="0" xfId="0" applyNumberFormat="1" applyAlignment="1">
      <alignment horizontal="center" vertical="center"/>
    </xf>
    <xf numFmtId="0" fontId="3" fillId="0" borderId="0" xfId="64" applyAlignment="1">
      <alignment vertical="center" wrapText="1"/>
      <protection/>
    </xf>
    <xf numFmtId="0" fontId="3"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23" xfId="64" applyFont="1" applyBorder="1" applyAlignment="1">
      <alignment horizontal="left" vertical="top" wrapText="1"/>
      <protection/>
    </xf>
    <xf numFmtId="0" fontId="3" fillId="0" borderId="23"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24" xfId="64" applyBorder="1" applyAlignment="1">
      <alignment horizontal="left" vertical="top"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25" xfId="64" applyBorder="1" applyAlignment="1">
      <alignment horizontal="left" vertical="center" wrapText="1"/>
      <protection/>
    </xf>
    <xf numFmtId="0" fontId="3" fillId="0" borderId="26" xfId="64"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left" vertical="center" wrapText="1"/>
    </xf>
    <xf numFmtId="49" fontId="0" fillId="0" borderId="9" xfId="0" applyNumberFormat="1" applyFill="1" applyBorder="1" applyAlignment="1" applyProtection="1">
      <alignment horizontal="left" vertical="center"/>
      <protection/>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9" fontId="34" fillId="0" borderId="9" xfId="0" applyNumberFormat="1" applyFont="1" applyFill="1" applyBorder="1" applyAlignment="1" applyProtection="1">
      <alignment horizontal="left" vertical="center" wrapText="1"/>
      <protection/>
    </xf>
    <xf numFmtId="0" fontId="34" fillId="0" borderId="9" xfId="0" applyFont="1" applyFill="1" applyBorder="1" applyAlignment="1">
      <alignment/>
    </xf>
    <xf numFmtId="0" fontId="34" fillId="0" borderId="9" xfId="0" applyFont="1" applyBorder="1" applyAlignment="1">
      <alignment/>
    </xf>
    <xf numFmtId="0" fontId="34" fillId="0" borderId="9" xfId="0" applyFont="1" applyFill="1" applyBorder="1" applyAlignment="1">
      <alignment/>
    </xf>
    <xf numFmtId="0" fontId="0" fillId="0" borderId="9" xfId="0" applyFill="1" applyBorder="1" applyAlignment="1">
      <alignment/>
    </xf>
    <xf numFmtId="0" fontId="0" fillId="0" borderId="9" xfId="0" applyBorder="1" applyAlignment="1">
      <alignment/>
    </xf>
    <xf numFmtId="49" fontId="34" fillId="0" borderId="9"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vertical="center" wrapText="1"/>
      <protection/>
    </xf>
    <xf numFmtId="0" fontId="10" fillId="2" borderId="9" xfId="19" applyFont="1" applyFill="1" applyBorder="1" applyAlignment="1">
      <alignment horizontal="left" vertical="center" wrapText="1"/>
      <protection/>
    </xf>
    <xf numFmtId="49" fontId="0" fillId="0" borderId="9" xfId="0" applyNumberFormat="1" applyFont="1" applyFill="1" applyBorder="1" applyAlignment="1" applyProtection="1">
      <alignment horizontal="left" vertical="center"/>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9" xfId="0" applyFill="1" applyBorder="1" applyAlignment="1">
      <alignment horizontal="left"/>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5" fillId="0" borderId="9" xfId="0" applyNumberFormat="1" applyFont="1" applyBorder="1" applyAlignment="1">
      <alignment horizontal="left" vertical="center"/>
    </xf>
    <xf numFmtId="0" fontId="3" fillId="0" borderId="9" xfId="0" applyFont="1" applyBorder="1" applyAlignment="1">
      <alignment horizontal="left" vertical="center"/>
    </xf>
    <xf numFmtId="0" fontId="36" fillId="0" borderId="9" xfId="0" applyNumberFormat="1" applyFont="1" applyBorder="1" applyAlignment="1">
      <alignment horizontal="center" vertical="center"/>
    </xf>
    <xf numFmtId="0" fontId="36" fillId="0" borderId="9" xfId="0" applyNumberFormat="1" applyFont="1" applyBorder="1" applyAlignment="1">
      <alignment horizontal="left" vertical="center"/>
    </xf>
    <xf numFmtId="0" fontId="35" fillId="0" borderId="9" xfId="0" applyNumberFormat="1" applyFont="1" applyBorder="1" applyAlignment="1">
      <alignment horizontal="center" vertical="center"/>
    </xf>
    <xf numFmtId="0" fontId="37" fillId="0" borderId="9" xfId="0" applyFont="1" applyBorder="1" applyAlignment="1">
      <alignment horizontal="justify"/>
    </xf>
    <xf numFmtId="0" fontId="36" fillId="0" borderId="9" xfId="0" applyFont="1" applyBorder="1" applyAlignment="1">
      <alignment horizontal="center" vertical="center"/>
    </xf>
    <xf numFmtId="0" fontId="36" fillId="0" borderId="0" xfId="0" applyFont="1" applyAlignment="1">
      <alignment/>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cellXfs>
  <cellStyles count="51">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4" sqref="B4"/>
    </sheetView>
  </sheetViews>
  <sheetFormatPr defaultColWidth="9.16015625" defaultRowHeight="11.25"/>
  <cols>
    <col min="1" max="1" width="163" style="0" customWidth="1"/>
    <col min="2" max="2" width="62.83203125" style="0" customWidth="1"/>
  </cols>
  <sheetData>
    <row r="1" ht="11.25">
      <c r="A1" t="s">
        <v>0</v>
      </c>
    </row>
    <row r="2" ht="93" customHeight="1">
      <c r="A2" s="159" t="s">
        <v>1</v>
      </c>
    </row>
    <row r="3" spans="1:14" ht="93.75" customHeight="1">
      <c r="A3" s="160"/>
      <c r="N3" s="65"/>
    </row>
    <row r="4" ht="81.75" customHeight="1">
      <c r="A4" s="161" t="s">
        <v>2</v>
      </c>
    </row>
    <row r="5" ht="40.5" customHeight="1">
      <c r="A5" s="161" t="s">
        <v>3</v>
      </c>
    </row>
    <row r="6" ht="36.75" customHeight="1">
      <c r="A6" s="161"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4">
      <selection activeCell="A17" sqref="A17:IV17"/>
    </sheetView>
  </sheetViews>
  <sheetFormatPr defaultColWidth="9.16015625" defaultRowHeight="12.75" customHeight="1"/>
  <cols>
    <col min="1" max="1" width="19" style="0" customWidth="1"/>
    <col min="2" max="2" width="50" style="0" customWidth="1"/>
    <col min="3" max="6" width="21.33203125" style="0" customWidth="1"/>
    <col min="7" max="255" width="9.16015625" style="0" customWidth="1"/>
  </cols>
  <sheetData>
    <row r="1" ht="30" customHeight="1">
      <c r="A1" s="65" t="s">
        <v>29</v>
      </c>
    </row>
    <row r="2" spans="1:6" ht="28.5" customHeight="1">
      <c r="A2" s="86" t="s">
        <v>30</v>
      </c>
      <c r="B2" s="86"/>
      <c r="C2" s="86"/>
      <c r="D2" s="86"/>
      <c r="E2" s="86"/>
      <c r="F2" s="86"/>
    </row>
    <row r="3" ht="22.5" customHeight="1">
      <c r="F3" s="85" t="s">
        <v>53</v>
      </c>
    </row>
    <row r="4" spans="1:6" ht="22.5" customHeight="1">
      <c r="A4" s="90" t="s">
        <v>176</v>
      </c>
      <c r="B4" s="90" t="s">
        <v>177</v>
      </c>
      <c r="C4" s="90" t="s">
        <v>132</v>
      </c>
      <c r="D4" s="90" t="s">
        <v>164</v>
      </c>
      <c r="E4" s="90" t="s">
        <v>165</v>
      </c>
      <c r="F4" s="90" t="s">
        <v>167</v>
      </c>
    </row>
    <row r="5" spans="1:6" ht="15.75" customHeight="1">
      <c r="A5" s="75" t="s">
        <v>143</v>
      </c>
      <c r="B5" s="75" t="s">
        <v>143</v>
      </c>
      <c r="C5" s="75">
        <v>1</v>
      </c>
      <c r="D5" s="75">
        <v>2</v>
      </c>
      <c r="E5" s="75">
        <v>3</v>
      </c>
      <c r="F5" s="75" t="s">
        <v>143</v>
      </c>
    </row>
    <row r="6" spans="1:6" ht="12.75" customHeight="1">
      <c r="A6" s="9"/>
      <c r="B6" s="9"/>
      <c r="C6" s="9">
        <f aca="true" t="shared" si="0" ref="C6:C33">D6+E6</f>
        <v>2940.9100000000003</v>
      </c>
      <c r="D6" s="9">
        <f>D7+D31</f>
        <v>2606.59</v>
      </c>
      <c r="E6" s="9">
        <f>E17</f>
        <v>334.32</v>
      </c>
      <c r="F6" s="9"/>
    </row>
    <row r="7" spans="1:6" ht="12.75" customHeight="1">
      <c r="A7" s="116" t="s">
        <v>178</v>
      </c>
      <c r="B7" s="116" t="s">
        <v>179</v>
      </c>
      <c r="C7" s="117">
        <f t="shared" si="0"/>
        <v>2555.6800000000003</v>
      </c>
      <c r="D7" s="117">
        <f>SUM(D8:D16)</f>
        <v>2555.6800000000003</v>
      </c>
      <c r="E7" s="117"/>
      <c r="F7" s="9"/>
    </row>
    <row r="8" spans="1:6" ht="12.75" customHeight="1">
      <c r="A8" s="116" t="s">
        <v>180</v>
      </c>
      <c r="B8" s="116" t="s">
        <v>181</v>
      </c>
      <c r="C8" s="117">
        <f t="shared" si="0"/>
        <v>941.59</v>
      </c>
      <c r="D8" s="117">
        <v>941.59</v>
      </c>
      <c r="E8" s="117"/>
      <c r="F8" s="9"/>
    </row>
    <row r="9" spans="1:6" ht="12.75" customHeight="1">
      <c r="A9" s="116" t="s">
        <v>182</v>
      </c>
      <c r="B9" s="116" t="s">
        <v>183</v>
      </c>
      <c r="C9" s="117">
        <f t="shared" si="0"/>
        <v>107.82</v>
      </c>
      <c r="D9" s="117">
        <v>107.82</v>
      </c>
      <c r="E9" s="117"/>
      <c r="F9" s="9"/>
    </row>
    <row r="10" spans="1:6" ht="12.75" customHeight="1">
      <c r="A10" s="116" t="s">
        <v>184</v>
      </c>
      <c r="B10" s="116" t="s">
        <v>185</v>
      </c>
      <c r="C10" s="117">
        <f t="shared" si="0"/>
        <v>3.83</v>
      </c>
      <c r="D10" s="117">
        <v>3.83</v>
      </c>
      <c r="E10" s="117"/>
      <c r="F10" s="9"/>
    </row>
    <row r="11" spans="1:6" ht="12.75" customHeight="1">
      <c r="A11" s="116" t="s">
        <v>186</v>
      </c>
      <c r="B11" s="116" t="s">
        <v>187</v>
      </c>
      <c r="C11" s="117">
        <f t="shared" si="0"/>
        <v>939.41</v>
      </c>
      <c r="D11" s="118">
        <v>939.41</v>
      </c>
      <c r="E11" s="119"/>
      <c r="F11" s="120"/>
    </row>
    <row r="12" spans="1:6" ht="12.75" customHeight="1">
      <c r="A12" s="116" t="s">
        <v>188</v>
      </c>
      <c r="B12" s="116" t="s">
        <v>189</v>
      </c>
      <c r="C12" s="117">
        <f t="shared" si="0"/>
        <v>110.97</v>
      </c>
      <c r="D12" s="117">
        <v>110.97</v>
      </c>
      <c r="E12" s="117"/>
      <c r="F12" s="9"/>
    </row>
    <row r="13" spans="1:6" ht="12.75" customHeight="1">
      <c r="A13" s="116" t="s">
        <v>190</v>
      </c>
      <c r="B13" s="116" t="s">
        <v>191</v>
      </c>
      <c r="C13" s="117">
        <f t="shared" si="0"/>
        <v>57.88</v>
      </c>
      <c r="D13" s="117">
        <v>57.88</v>
      </c>
      <c r="E13" s="117"/>
      <c r="F13" s="9"/>
    </row>
    <row r="14" spans="1:6" ht="12.75" customHeight="1">
      <c r="A14" s="116" t="s">
        <v>192</v>
      </c>
      <c r="B14" s="116" t="s">
        <v>193</v>
      </c>
      <c r="C14" s="117">
        <f t="shared" si="0"/>
        <v>13.51</v>
      </c>
      <c r="D14" s="117">
        <v>13.51</v>
      </c>
      <c r="E14" s="117"/>
      <c r="F14" s="9"/>
    </row>
    <row r="15" spans="1:6" ht="12.75" customHeight="1">
      <c r="A15" s="116" t="s">
        <v>194</v>
      </c>
      <c r="B15" s="116" t="s">
        <v>195</v>
      </c>
      <c r="C15" s="117">
        <f t="shared" si="0"/>
        <v>232.65</v>
      </c>
      <c r="D15" s="118">
        <v>232.65</v>
      </c>
      <c r="E15" s="119"/>
      <c r="F15" s="120"/>
    </row>
    <row r="16" spans="1:6" ht="12.75" customHeight="1">
      <c r="A16" s="116" t="s">
        <v>196</v>
      </c>
      <c r="B16" s="116" t="s">
        <v>197</v>
      </c>
      <c r="C16" s="9">
        <f t="shared" si="0"/>
        <v>148.02</v>
      </c>
      <c r="D16" s="121">
        <v>148.02</v>
      </c>
      <c r="E16" s="120"/>
      <c r="F16" s="120"/>
    </row>
    <row r="17" spans="1:6" ht="12.75" customHeight="1">
      <c r="A17" s="116" t="s">
        <v>198</v>
      </c>
      <c r="B17" s="116" t="s">
        <v>199</v>
      </c>
      <c r="C17" s="9">
        <f>SUM(C18:C30)</f>
        <v>334.32</v>
      </c>
      <c r="D17" s="121"/>
      <c r="E17" s="121">
        <f>SUM(E18:E30)</f>
        <v>334.32</v>
      </c>
      <c r="F17" s="121"/>
    </row>
    <row r="18" spans="1:6" ht="12.75" customHeight="1">
      <c r="A18" s="122" t="s">
        <v>200</v>
      </c>
      <c r="B18" s="116" t="s">
        <v>201</v>
      </c>
      <c r="C18" s="9">
        <f>D18+E18</f>
        <v>64.5</v>
      </c>
      <c r="D18" s="121"/>
      <c r="E18" s="121">
        <v>64.5</v>
      </c>
      <c r="F18" s="121"/>
    </row>
    <row r="19" spans="1:6" ht="12.75" customHeight="1">
      <c r="A19" s="122" t="s">
        <v>202</v>
      </c>
      <c r="B19" s="116" t="s">
        <v>203</v>
      </c>
      <c r="C19" s="9">
        <f aca="true" t="shared" si="1" ref="C19:C30">D19+E19</f>
        <v>13.5</v>
      </c>
      <c r="D19" s="121"/>
      <c r="E19" s="121">
        <v>13.5</v>
      </c>
      <c r="F19" s="121"/>
    </row>
    <row r="20" spans="1:6" ht="12.75" customHeight="1">
      <c r="A20" s="122" t="s">
        <v>204</v>
      </c>
      <c r="B20" s="116" t="s">
        <v>205</v>
      </c>
      <c r="C20" s="9">
        <f t="shared" si="1"/>
        <v>1</v>
      </c>
      <c r="D20" s="121"/>
      <c r="E20" s="121">
        <v>1</v>
      </c>
      <c r="F20" s="121"/>
    </row>
    <row r="21" spans="1:6" ht="12.75" customHeight="1">
      <c r="A21" s="122" t="s">
        <v>206</v>
      </c>
      <c r="B21" s="116" t="s">
        <v>207</v>
      </c>
      <c r="C21" s="9">
        <f t="shared" si="1"/>
        <v>55</v>
      </c>
      <c r="D21" s="121"/>
      <c r="E21" s="121">
        <v>55</v>
      </c>
      <c r="F21" s="121"/>
    </row>
    <row r="22" spans="1:6" ht="12.75" customHeight="1">
      <c r="A22" s="123" t="s">
        <v>208</v>
      </c>
      <c r="B22" s="124" t="s">
        <v>209</v>
      </c>
      <c r="C22" s="9">
        <f t="shared" si="1"/>
        <v>13.3</v>
      </c>
      <c r="D22" s="121"/>
      <c r="E22" s="121">
        <v>13.3</v>
      </c>
      <c r="F22" s="121"/>
    </row>
    <row r="23" spans="1:6" ht="12.75" customHeight="1">
      <c r="A23" s="125" t="s">
        <v>210</v>
      </c>
      <c r="B23" s="8" t="s">
        <v>211</v>
      </c>
      <c r="C23" s="9">
        <f t="shared" si="1"/>
        <v>85.5</v>
      </c>
      <c r="D23" s="121"/>
      <c r="E23" s="121">
        <v>85.5</v>
      </c>
      <c r="F23" s="121"/>
    </row>
    <row r="24" spans="1:6" ht="12.75" customHeight="1">
      <c r="A24" s="123" t="s">
        <v>212</v>
      </c>
      <c r="B24" s="124" t="s">
        <v>213</v>
      </c>
      <c r="C24" s="9">
        <f t="shared" si="1"/>
        <v>8</v>
      </c>
      <c r="D24" s="121"/>
      <c r="E24" s="121">
        <v>8</v>
      </c>
      <c r="F24" s="121"/>
    </row>
    <row r="25" spans="1:6" ht="12.75" customHeight="1">
      <c r="A25" s="123" t="s">
        <v>214</v>
      </c>
      <c r="B25" s="124" t="s">
        <v>215</v>
      </c>
      <c r="C25" s="9">
        <f t="shared" si="1"/>
        <v>28.5</v>
      </c>
      <c r="D25" s="121"/>
      <c r="E25" s="121">
        <v>28.5</v>
      </c>
      <c r="F25" s="121"/>
    </row>
    <row r="26" spans="1:6" ht="12.75" customHeight="1">
      <c r="A26" s="125" t="s">
        <v>216</v>
      </c>
      <c r="B26" s="8" t="s">
        <v>217</v>
      </c>
      <c r="C26" s="9">
        <f t="shared" si="1"/>
        <v>15</v>
      </c>
      <c r="D26" s="121"/>
      <c r="E26" s="121">
        <v>15</v>
      </c>
      <c r="F26" s="121"/>
    </row>
    <row r="27" spans="1:6" ht="12.75" customHeight="1">
      <c r="A27" s="123" t="s">
        <v>218</v>
      </c>
      <c r="B27" s="124" t="s">
        <v>219</v>
      </c>
      <c r="C27" s="9">
        <f t="shared" si="1"/>
        <v>13.38</v>
      </c>
      <c r="D27" s="121"/>
      <c r="E27" s="121">
        <v>13.38</v>
      </c>
      <c r="F27" s="121"/>
    </row>
    <row r="28" spans="1:6" ht="12.75" customHeight="1">
      <c r="A28" s="123" t="s">
        <v>220</v>
      </c>
      <c r="B28" s="124" t="s">
        <v>221</v>
      </c>
      <c r="C28" s="9">
        <f t="shared" si="1"/>
        <v>12.5</v>
      </c>
      <c r="D28" s="121"/>
      <c r="E28" s="121">
        <v>12.5</v>
      </c>
      <c r="F28" s="121"/>
    </row>
    <row r="29" spans="1:6" ht="12.75" customHeight="1">
      <c r="A29" s="123" t="s">
        <v>222</v>
      </c>
      <c r="B29" s="124" t="s">
        <v>223</v>
      </c>
      <c r="C29" s="9">
        <f t="shared" si="1"/>
        <v>7.44</v>
      </c>
      <c r="D29" s="121"/>
      <c r="E29" s="121">
        <v>7.44</v>
      </c>
      <c r="F29" s="121"/>
    </row>
    <row r="30" spans="1:6" ht="12.75" customHeight="1">
      <c r="A30" s="123" t="s">
        <v>224</v>
      </c>
      <c r="B30" s="124" t="s">
        <v>225</v>
      </c>
      <c r="C30" s="9">
        <f t="shared" si="1"/>
        <v>16.7</v>
      </c>
      <c r="D30" s="121"/>
      <c r="E30" s="121">
        <v>16.7</v>
      </c>
      <c r="F30" s="121"/>
    </row>
    <row r="31" spans="1:6" ht="12.75" customHeight="1">
      <c r="A31" s="124" t="s">
        <v>226</v>
      </c>
      <c r="B31" s="124" t="s">
        <v>227</v>
      </c>
      <c r="C31" s="9">
        <f t="shared" si="0"/>
        <v>50.910000000000004</v>
      </c>
      <c r="D31" s="121">
        <f>SUM(D32:D33)</f>
        <v>50.910000000000004</v>
      </c>
      <c r="E31" s="121"/>
      <c r="F31" s="121"/>
    </row>
    <row r="32" spans="1:6" ht="12.75" customHeight="1">
      <c r="A32" s="126">
        <v>30305</v>
      </c>
      <c r="B32" s="126" t="s">
        <v>228</v>
      </c>
      <c r="C32" s="9">
        <f t="shared" si="0"/>
        <v>6.21</v>
      </c>
      <c r="D32" s="121">
        <v>6.21</v>
      </c>
      <c r="E32" s="121"/>
      <c r="F32" s="121"/>
    </row>
    <row r="33" spans="1:6" ht="12.75" customHeight="1">
      <c r="A33" s="125" t="s">
        <v>229</v>
      </c>
      <c r="B33" s="126" t="s">
        <v>230</v>
      </c>
      <c r="C33" s="9">
        <f t="shared" si="0"/>
        <v>44.7</v>
      </c>
      <c r="D33" s="121">
        <v>44.7</v>
      </c>
      <c r="E33" s="121"/>
      <c r="F33" s="121"/>
    </row>
  </sheetData>
  <sheetProtection/>
  <printOptions horizontalCentered="1"/>
  <pageMargins left="0.59" right="0.59" top="0.63"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94" t="s">
        <v>31</v>
      </c>
      <c r="B1" s="95"/>
      <c r="C1" s="95"/>
      <c r="D1" s="95"/>
      <c r="E1" s="95"/>
      <c r="F1" s="96"/>
    </row>
    <row r="2" spans="1:6" ht="22.5" customHeight="1">
      <c r="A2" s="97" t="s">
        <v>32</v>
      </c>
      <c r="B2" s="98"/>
      <c r="C2" s="98"/>
      <c r="D2" s="98"/>
      <c r="E2" s="98"/>
      <c r="F2" s="98"/>
    </row>
    <row r="3" spans="1:6" ht="22.5" customHeight="1">
      <c r="A3" s="99"/>
      <c r="B3" s="99"/>
      <c r="C3" s="100"/>
      <c r="D3" s="100"/>
      <c r="E3" s="101"/>
      <c r="F3" s="102" t="s">
        <v>53</v>
      </c>
    </row>
    <row r="4" spans="1:6" ht="22.5" customHeight="1">
      <c r="A4" s="103" t="s">
        <v>54</v>
      </c>
      <c r="B4" s="103"/>
      <c r="C4" s="103" t="s">
        <v>55</v>
      </c>
      <c r="D4" s="103"/>
      <c r="E4" s="103"/>
      <c r="F4" s="103"/>
    </row>
    <row r="5" spans="1:6" ht="22.5" customHeight="1">
      <c r="A5" s="103" t="s">
        <v>56</v>
      </c>
      <c r="B5" s="103" t="s">
        <v>57</v>
      </c>
      <c r="C5" s="103" t="s">
        <v>58</v>
      </c>
      <c r="D5" s="104" t="s">
        <v>57</v>
      </c>
      <c r="E5" s="103" t="s">
        <v>59</v>
      </c>
      <c r="F5" s="103" t="s">
        <v>57</v>
      </c>
    </row>
    <row r="6" spans="1:6" ht="22.5" customHeight="1">
      <c r="A6" s="105" t="s">
        <v>231</v>
      </c>
      <c r="B6" s="106"/>
      <c r="C6" s="107" t="s">
        <v>232</v>
      </c>
      <c r="D6" s="108"/>
      <c r="E6" s="77" t="s">
        <v>233</v>
      </c>
      <c r="F6" s="108"/>
    </row>
    <row r="7" spans="1:6" ht="22.5" customHeight="1">
      <c r="A7" s="109"/>
      <c r="B7" s="106"/>
      <c r="C7" s="107" t="s">
        <v>234</v>
      </c>
      <c r="D7" s="108"/>
      <c r="E7" s="110" t="s">
        <v>235</v>
      </c>
      <c r="F7" s="108"/>
    </row>
    <row r="8" spans="1:8" ht="22.5" customHeight="1">
      <c r="A8" s="109"/>
      <c r="B8" s="106"/>
      <c r="C8" s="107" t="s">
        <v>236</v>
      </c>
      <c r="D8" s="108"/>
      <c r="E8" s="110" t="s">
        <v>237</v>
      </c>
      <c r="F8" s="108"/>
      <c r="H8" s="65"/>
    </row>
    <row r="9" spans="1:6" ht="22.5" customHeight="1">
      <c r="A9" s="105"/>
      <c r="B9" s="106"/>
      <c r="C9" s="107" t="s">
        <v>238</v>
      </c>
      <c r="D9" s="108"/>
      <c r="E9" s="110" t="s">
        <v>239</v>
      </c>
      <c r="F9" s="108"/>
    </row>
    <row r="10" spans="1:7" ht="22.5" customHeight="1">
      <c r="A10" s="105"/>
      <c r="B10" s="106"/>
      <c r="C10" s="107" t="s">
        <v>240</v>
      </c>
      <c r="D10" s="108"/>
      <c r="E10" s="110" t="s">
        <v>241</v>
      </c>
      <c r="F10" s="108"/>
      <c r="G10" s="65"/>
    </row>
    <row r="11" spans="1:7" ht="22.5" customHeight="1">
      <c r="A11" s="109"/>
      <c r="B11" s="106"/>
      <c r="C11" s="107" t="s">
        <v>242</v>
      </c>
      <c r="D11" s="108"/>
      <c r="E11" s="110" t="s">
        <v>243</v>
      </c>
      <c r="F11" s="108"/>
      <c r="G11" s="65"/>
    </row>
    <row r="12" spans="1:7" ht="22.5" customHeight="1">
      <c r="A12" s="109"/>
      <c r="B12" s="106"/>
      <c r="C12" s="107" t="s">
        <v>244</v>
      </c>
      <c r="D12" s="108"/>
      <c r="E12" s="110" t="s">
        <v>235</v>
      </c>
      <c r="F12" s="108"/>
      <c r="G12" s="65"/>
    </row>
    <row r="13" spans="1:7" ht="22.5" customHeight="1">
      <c r="A13" s="111"/>
      <c r="B13" s="106"/>
      <c r="C13" s="107" t="s">
        <v>245</v>
      </c>
      <c r="D13" s="108"/>
      <c r="E13" s="110" t="s">
        <v>237</v>
      </c>
      <c r="F13" s="108"/>
      <c r="G13" s="65"/>
    </row>
    <row r="14" spans="1:6" ht="22.5" customHeight="1">
      <c r="A14" s="111"/>
      <c r="B14" s="106"/>
      <c r="C14" s="107" t="s">
        <v>246</v>
      </c>
      <c r="D14" s="108"/>
      <c r="E14" s="110" t="s">
        <v>239</v>
      </c>
      <c r="F14" s="108"/>
    </row>
    <row r="15" spans="1:6" ht="22.5" customHeight="1">
      <c r="A15" s="111"/>
      <c r="B15" s="106"/>
      <c r="C15" s="107" t="s">
        <v>247</v>
      </c>
      <c r="D15" s="108"/>
      <c r="E15" s="110" t="s">
        <v>248</v>
      </c>
      <c r="F15" s="108"/>
    </row>
    <row r="16" spans="1:8" ht="22.5" customHeight="1">
      <c r="A16" s="9"/>
      <c r="B16" s="112"/>
      <c r="C16" s="107" t="s">
        <v>249</v>
      </c>
      <c r="D16" s="108"/>
      <c r="E16" s="110" t="s">
        <v>250</v>
      </c>
      <c r="F16" s="108"/>
      <c r="H16" s="65"/>
    </row>
    <row r="17" spans="1:6" ht="22.5" customHeight="1">
      <c r="A17" s="80"/>
      <c r="B17" s="112"/>
      <c r="C17" s="107" t="s">
        <v>251</v>
      </c>
      <c r="D17" s="108"/>
      <c r="E17" s="110" t="s">
        <v>252</v>
      </c>
      <c r="F17" s="108"/>
    </row>
    <row r="18" spans="1:6" ht="22.5" customHeight="1">
      <c r="A18" s="80"/>
      <c r="B18" s="112"/>
      <c r="C18" s="107" t="s">
        <v>253</v>
      </c>
      <c r="D18" s="108"/>
      <c r="E18" s="110" t="s">
        <v>254</v>
      </c>
      <c r="F18" s="108"/>
    </row>
    <row r="19" spans="1:6" ht="22.5" customHeight="1">
      <c r="A19" s="111"/>
      <c r="B19" s="112"/>
      <c r="C19" s="107" t="s">
        <v>255</v>
      </c>
      <c r="D19" s="108"/>
      <c r="E19" s="110" t="s">
        <v>256</v>
      </c>
      <c r="F19" s="108"/>
    </row>
    <row r="20" spans="1:6" ht="22.5" customHeight="1">
      <c r="A20" s="111"/>
      <c r="B20" s="106"/>
      <c r="C20" s="107" t="s">
        <v>257</v>
      </c>
      <c r="D20" s="108"/>
      <c r="E20" s="110" t="s">
        <v>258</v>
      </c>
      <c r="F20" s="108"/>
    </row>
    <row r="21" spans="1:6" ht="22.5" customHeight="1">
      <c r="A21" s="9"/>
      <c r="B21" s="106"/>
      <c r="C21" s="80"/>
      <c r="D21" s="108"/>
      <c r="E21" s="110" t="s">
        <v>259</v>
      </c>
      <c r="F21" s="108"/>
    </row>
    <row r="22" spans="1:6" ht="18" customHeight="1">
      <c r="A22" s="80"/>
      <c r="B22" s="106"/>
      <c r="C22" s="80"/>
      <c r="D22" s="108"/>
      <c r="E22" s="113" t="s">
        <v>260</v>
      </c>
      <c r="F22" s="108"/>
    </row>
    <row r="23" spans="1:6" ht="19.5" customHeight="1">
      <c r="A23" s="80"/>
      <c r="B23" s="106"/>
      <c r="C23" s="80"/>
      <c r="D23" s="108"/>
      <c r="E23" s="113" t="s">
        <v>261</v>
      </c>
      <c r="F23" s="108"/>
    </row>
    <row r="24" spans="1:6" ht="21.75" customHeight="1">
      <c r="A24" s="80"/>
      <c r="B24" s="106"/>
      <c r="C24" s="107"/>
      <c r="D24" s="114"/>
      <c r="E24" s="113" t="s">
        <v>262</v>
      </c>
      <c r="F24" s="108"/>
    </row>
    <row r="25" spans="1:6" ht="23.25" customHeight="1">
      <c r="A25" s="80"/>
      <c r="B25" s="106"/>
      <c r="C25" s="107"/>
      <c r="D25" s="114"/>
      <c r="E25" s="105"/>
      <c r="F25" s="115"/>
    </row>
    <row r="26" spans="1:6" ht="18" customHeight="1">
      <c r="A26" s="104" t="s">
        <v>117</v>
      </c>
      <c r="B26" s="112">
        <f>SUM(B6,B9,B10,B12,B13,B14,B15)</f>
        <v>0</v>
      </c>
      <c r="C26" s="104" t="s">
        <v>118</v>
      </c>
      <c r="D26" s="114">
        <f>SUM(D6:D20)</f>
        <v>0</v>
      </c>
      <c r="E26" s="104" t="s">
        <v>118</v>
      </c>
      <c r="F26" s="115">
        <f>SUM(F6,F11,F21,F22,F23)</f>
        <v>0</v>
      </c>
    </row>
    <row r="27" spans="2:6" ht="12.75" customHeight="1">
      <c r="B27" s="65"/>
      <c r="D27" s="65"/>
      <c r="F27" s="65"/>
    </row>
    <row r="28" spans="2:6" ht="12.75" customHeight="1">
      <c r="B28" s="65"/>
      <c r="D28" s="65"/>
      <c r="F28" s="65"/>
    </row>
    <row r="29" spans="2:6" ht="12.75" customHeight="1">
      <c r="B29" s="65"/>
      <c r="D29" s="65"/>
      <c r="F29" s="65"/>
    </row>
    <row r="30" spans="2:6" ht="12.75" customHeight="1">
      <c r="B30" s="65"/>
      <c r="D30" s="65"/>
      <c r="F30" s="65"/>
    </row>
    <row r="31" spans="2:6" ht="12.75" customHeight="1">
      <c r="B31" s="65"/>
      <c r="D31" s="65"/>
      <c r="F31" s="65"/>
    </row>
    <row r="32" spans="2:6" ht="12.75" customHeight="1">
      <c r="B32" s="65"/>
      <c r="D32" s="65"/>
      <c r="F32" s="65"/>
    </row>
    <row r="33" spans="2:6" ht="12.75" customHeight="1">
      <c r="B33" s="65"/>
      <c r="D33" s="65"/>
      <c r="F33" s="65"/>
    </row>
    <row r="34" spans="2:6" ht="12.75" customHeight="1">
      <c r="B34" s="65"/>
      <c r="D34" s="65"/>
      <c r="F34" s="65"/>
    </row>
    <row r="35" spans="2:6" ht="12.75" customHeight="1">
      <c r="B35" s="65"/>
      <c r="D35" s="65"/>
      <c r="F35" s="65"/>
    </row>
    <row r="36" spans="2:6" ht="12.75" customHeight="1">
      <c r="B36" s="65"/>
      <c r="D36" s="65"/>
      <c r="F36" s="65"/>
    </row>
    <row r="37" spans="2:6" ht="12.75" customHeight="1">
      <c r="B37" s="65"/>
      <c r="D37" s="65"/>
      <c r="F37" s="65"/>
    </row>
    <row r="38" spans="2:6" ht="12.75" customHeight="1">
      <c r="B38" s="65"/>
      <c r="D38" s="65"/>
      <c r="F38" s="65"/>
    </row>
    <row r="39" spans="2:4" ht="12.75" customHeight="1">
      <c r="B39" s="65"/>
      <c r="D39" s="65"/>
    </row>
    <row r="40" spans="2:4" ht="12.75" customHeight="1">
      <c r="B40" s="65"/>
      <c r="D40" s="65"/>
    </row>
    <row r="41" spans="2:4" ht="12.75" customHeight="1">
      <c r="B41" s="65"/>
      <c r="D41" s="65"/>
    </row>
    <row r="42" ht="12.75" customHeight="1">
      <c r="B42" s="65"/>
    </row>
    <row r="43" ht="12.75" customHeight="1">
      <c r="B43" s="65"/>
    </row>
    <row r="44" ht="12.75" customHeight="1">
      <c r="B44" s="65"/>
    </row>
  </sheetData>
  <sheetProtection/>
  <mergeCells count="3">
    <mergeCell ref="A3:B3"/>
    <mergeCell ref="A4:B4"/>
    <mergeCell ref="C4:F4"/>
  </mergeCells>
  <printOptions horizontalCentered="1"/>
  <pageMargins left="0.75" right="0.75" top="0.79" bottom="1" header="0" footer="0"/>
  <pageSetup fitToHeight="1" fitToWidth="1"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5" t="s">
        <v>35</v>
      </c>
    </row>
    <row r="2" spans="1:4" ht="28.5" customHeight="1">
      <c r="A2" s="86" t="s">
        <v>36</v>
      </c>
      <c r="B2" s="86"/>
      <c r="C2" s="86"/>
      <c r="D2" s="86"/>
    </row>
    <row r="3" ht="22.5" customHeight="1">
      <c r="D3" s="85" t="s">
        <v>53</v>
      </c>
    </row>
    <row r="4" spans="1:4" ht="22.5" customHeight="1">
      <c r="A4" s="90" t="s">
        <v>128</v>
      </c>
      <c r="B4" s="74" t="s">
        <v>263</v>
      </c>
      <c r="C4" s="90" t="s">
        <v>264</v>
      </c>
      <c r="D4" s="90" t="s">
        <v>265</v>
      </c>
    </row>
    <row r="5" spans="1:4" ht="15.75" customHeight="1">
      <c r="A5" s="75" t="s">
        <v>143</v>
      </c>
      <c r="B5" s="75" t="s">
        <v>143</v>
      </c>
      <c r="C5" s="75" t="s">
        <v>143</v>
      </c>
      <c r="D5" s="76" t="s">
        <v>143</v>
      </c>
    </row>
    <row r="6" spans="1:4" ht="12.75" customHeight="1">
      <c r="A6" s="9"/>
      <c r="B6" s="9"/>
      <c r="C6" s="9"/>
      <c r="D6" s="9"/>
    </row>
    <row r="7" spans="1:4" ht="12.75" customHeight="1">
      <c r="A7" s="9"/>
      <c r="B7" s="9"/>
      <c r="C7" s="9"/>
      <c r="D7" s="9"/>
    </row>
    <row r="8" spans="1:4" ht="12.75" customHeight="1">
      <c r="A8" s="9"/>
      <c r="B8" s="9"/>
      <c r="C8" s="9"/>
      <c r="D8" s="9"/>
    </row>
    <row r="9" spans="1:4" ht="12.75" customHeight="1">
      <c r="A9" s="9"/>
      <c r="B9" s="9"/>
      <c r="C9" s="9"/>
      <c r="D9" s="9"/>
    </row>
    <row r="10" spans="1:4" ht="12.75" customHeight="1">
      <c r="A10" s="9"/>
      <c r="B10" s="9"/>
      <c r="C10" s="9"/>
      <c r="D10" s="9"/>
    </row>
    <row r="11" spans="1:4" ht="12.75" customHeight="1">
      <c r="A11" s="9"/>
      <c r="B11" s="9"/>
      <c r="C11" s="9"/>
      <c r="D11" s="80"/>
    </row>
    <row r="12" spans="1:4" ht="12.75" customHeight="1">
      <c r="A12" s="9"/>
      <c r="B12" s="9"/>
      <c r="C12" s="9"/>
      <c r="D12" s="80"/>
    </row>
    <row r="13" spans="1:4" ht="12.75" customHeight="1">
      <c r="A13" s="9"/>
      <c r="B13" s="9"/>
      <c r="C13" s="9"/>
      <c r="D13" s="80"/>
    </row>
    <row r="14" spans="1:2" ht="12.75" customHeight="1">
      <c r="A14" s="65"/>
      <c r="B14" s="65"/>
    </row>
    <row r="15" spans="1:3" ht="12.75" customHeight="1">
      <c r="A15" s="65"/>
      <c r="B15" s="65"/>
      <c r="C15" s="65"/>
    </row>
    <row r="16" spans="1:3" ht="12.75" customHeight="1">
      <c r="A16" s="65"/>
      <c r="B16" s="65"/>
      <c r="C16" s="65"/>
    </row>
    <row r="17" ht="12.75" customHeight="1">
      <c r="B17" s="65"/>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H9" sqref="H9"/>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5" t="s">
        <v>38</v>
      </c>
    </row>
    <row r="2" spans="1:14" ht="23.25" customHeight="1">
      <c r="A2" s="86" t="s">
        <v>39</v>
      </c>
      <c r="B2" s="86"/>
      <c r="C2" s="86"/>
      <c r="D2" s="86"/>
      <c r="E2" s="86"/>
      <c r="F2" s="86"/>
      <c r="G2" s="86"/>
      <c r="H2" s="86"/>
      <c r="I2" s="86"/>
      <c r="J2" s="86"/>
      <c r="K2" s="86"/>
      <c r="L2" s="86"/>
      <c r="M2" s="86"/>
      <c r="N2" s="93"/>
    </row>
    <row r="3" ht="26.25" customHeight="1">
      <c r="N3" s="85" t="s">
        <v>53</v>
      </c>
    </row>
    <row r="4" spans="1:14" ht="18" customHeight="1">
      <c r="A4" s="72" t="s">
        <v>266</v>
      </c>
      <c r="B4" s="72"/>
      <c r="C4" s="72"/>
      <c r="D4" s="72" t="s">
        <v>128</v>
      </c>
      <c r="E4" s="87" t="s">
        <v>267</v>
      </c>
      <c r="F4" s="72" t="s">
        <v>268</v>
      </c>
      <c r="G4" s="88" t="s">
        <v>269</v>
      </c>
      <c r="H4" s="89" t="s">
        <v>270</v>
      </c>
      <c r="I4" s="72" t="s">
        <v>271</v>
      </c>
      <c r="J4" s="72" t="s">
        <v>176</v>
      </c>
      <c r="K4" s="72"/>
      <c r="L4" s="82" t="s">
        <v>272</v>
      </c>
      <c r="M4" s="72" t="s">
        <v>273</v>
      </c>
      <c r="N4" s="67" t="s">
        <v>274</v>
      </c>
    </row>
    <row r="5" spans="1:14" ht="18" customHeight="1">
      <c r="A5" s="90" t="s">
        <v>275</v>
      </c>
      <c r="B5" s="90" t="s">
        <v>276</v>
      </c>
      <c r="C5" s="90" t="s">
        <v>277</v>
      </c>
      <c r="D5" s="72"/>
      <c r="E5" s="87"/>
      <c r="F5" s="72"/>
      <c r="G5" s="91"/>
      <c r="H5" s="89"/>
      <c r="I5" s="72"/>
      <c r="J5" s="72" t="s">
        <v>275</v>
      </c>
      <c r="K5" s="72" t="s">
        <v>276</v>
      </c>
      <c r="L5" s="84"/>
      <c r="M5" s="72"/>
      <c r="N5" s="67"/>
    </row>
    <row r="6" spans="1:14" ht="12.75" customHeight="1">
      <c r="A6" s="75" t="s">
        <v>143</v>
      </c>
      <c r="B6" s="75" t="s">
        <v>143</v>
      </c>
      <c r="C6" s="75" t="s">
        <v>143</v>
      </c>
      <c r="D6" s="75" t="s">
        <v>143</v>
      </c>
      <c r="E6" s="75" t="s">
        <v>143</v>
      </c>
      <c r="F6" s="92" t="s">
        <v>143</v>
      </c>
      <c r="G6" s="75" t="s">
        <v>143</v>
      </c>
      <c r="H6" s="75" t="s">
        <v>143</v>
      </c>
      <c r="I6" s="75" t="s">
        <v>143</v>
      </c>
      <c r="J6" s="75" t="s">
        <v>143</v>
      </c>
      <c r="K6" s="75" t="s">
        <v>143</v>
      </c>
      <c r="L6" s="75" t="s">
        <v>143</v>
      </c>
      <c r="M6" s="75" t="s">
        <v>143</v>
      </c>
      <c r="N6" s="75" t="s">
        <v>143</v>
      </c>
    </row>
    <row r="7" spans="1:14" ht="12.75" customHeight="1">
      <c r="A7" s="9"/>
      <c r="B7" s="9"/>
      <c r="C7" s="9"/>
      <c r="D7" s="9"/>
      <c r="E7" s="9"/>
      <c r="F7" s="9"/>
      <c r="G7" s="9"/>
      <c r="H7" s="9"/>
      <c r="I7" s="9"/>
      <c r="J7" s="9"/>
      <c r="K7" s="9"/>
      <c r="L7" s="9"/>
      <c r="M7" s="9"/>
      <c r="N7" s="9"/>
    </row>
    <row r="8" spans="1:14" ht="12.75" customHeight="1">
      <c r="A8" s="9"/>
      <c r="B8" s="9"/>
      <c r="C8" s="9"/>
      <c r="D8" s="9"/>
      <c r="E8" s="9"/>
      <c r="F8" s="80"/>
      <c r="G8" s="80"/>
      <c r="H8" s="80"/>
      <c r="I8" s="9"/>
      <c r="J8" s="9"/>
      <c r="K8" s="9"/>
      <c r="L8" s="9"/>
      <c r="M8" s="9"/>
      <c r="N8" s="9"/>
    </row>
    <row r="9" spans="1:15" ht="12.75" customHeight="1">
      <c r="A9" s="9"/>
      <c r="B9" s="9"/>
      <c r="C9" s="9"/>
      <c r="D9" s="9"/>
      <c r="E9" s="80"/>
      <c r="F9" s="80"/>
      <c r="G9" s="80"/>
      <c r="H9" s="80"/>
      <c r="I9" s="9"/>
      <c r="J9" s="9"/>
      <c r="K9" s="9"/>
      <c r="L9" s="9"/>
      <c r="M9" s="9"/>
      <c r="N9" s="80"/>
      <c r="O9" s="65"/>
    </row>
    <row r="10" spans="1:15" ht="12.75" customHeight="1">
      <c r="A10" s="9"/>
      <c r="B10" s="9"/>
      <c r="C10" s="9"/>
      <c r="D10" s="9"/>
      <c r="E10" s="80"/>
      <c r="F10" s="80"/>
      <c r="G10" s="80"/>
      <c r="H10" s="80"/>
      <c r="I10" s="9"/>
      <c r="J10" s="9"/>
      <c r="K10" s="9"/>
      <c r="L10" s="9"/>
      <c r="M10" s="9"/>
      <c r="N10" s="80"/>
      <c r="O10" s="65"/>
    </row>
    <row r="11" spans="1:15" ht="12.75" customHeight="1">
      <c r="A11" s="9"/>
      <c r="B11" s="9"/>
      <c r="C11" s="9"/>
      <c r="D11" s="9"/>
      <c r="E11" s="80"/>
      <c r="F11" s="80"/>
      <c r="G11" s="80"/>
      <c r="H11" s="9"/>
      <c r="I11" s="9"/>
      <c r="J11" s="9"/>
      <c r="K11" s="9"/>
      <c r="L11" s="9"/>
      <c r="M11" s="9"/>
      <c r="N11" s="80"/>
      <c r="O11" s="65"/>
    </row>
    <row r="12" spans="1:15" ht="12.75" customHeight="1">
      <c r="A12" s="9"/>
      <c r="B12" s="9"/>
      <c r="C12" s="9"/>
      <c r="D12" s="9"/>
      <c r="E12" s="80"/>
      <c r="F12" s="80"/>
      <c r="G12" s="80"/>
      <c r="H12" s="9"/>
      <c r="I12" s="9"/>
      <c r="J12" s="9"/>
      <c r="K12" s="9"/>
      <c r="L12" s="9"/>
      <c r="M12" s="9"/>
      <c r="N12" s="80"/>
      <c r="O12" s="65"/>
    </row>
    <row r="13" spans="1:14" ht="12.75" customHeight="1">
      <c r="A13" s="80"/>
      <c r="B13" s="9"/>
      <c r="C13" s="9"/>
      <c r="D13" s="9"/>
      <c r="E13" s="80"/>
      <c r="F13" s="80"/>
      <c r="G13" s="80"/>
      <c r="H13" s="9"/>
      <c r="I13" s="9"/>
      <c r="J13" s="9"/>
      <c r="K13" s="9"/>
      <c r="L13" s="9"/>
      <c r="M13" s="9"/>
      <c r="N13" s="9"/>
    </row>
    <row r="14" spans="1:14" ht="12.75" customHeight="1">
      <c r="A14" s="80"/>
      <c r="B14" s="80"/>
      <c r="C14" s="9"/>
      <c r="D14" s="9"/>
      <c r="E14" s="80"/>
      <c r="F14" s="80"/>
      <c r="G14" s="80"/>
      <c r="H14" s="9"/>
      <c r="I14" s="9"/>
      <c r="J14" s="9"/>
      <c r="K14" s="9"/>
      <c r="L14" s="9"/>
      <c r="M14" s="9"/>
      <c r="N14" s="9"/>
    </row>
    <row r="15" spans="3:13" ht="12.75" customHeight="1">
      <c r="C15" s="65"/>
      <c r="D15" s="65"/>
      <c r="H15" s="65"/>
      <c r="J15" s="65"/>
      <c r="M15" s="65"/>
    </row>
    <row r="16" ht="12.75" customHeight="1">
      <c r="M16" s="65"/>
    </row>
    <row r="17" ht="12.75" customHeight="1">
      <c r="M17" s="65"/>
    </row>
    <row r="18" ht="12.75" customHeight="1">
      <c r="M18" s="65"/>
    </row>
    <row r="19" ht="12.75" customHeight="1">
      <c r="M19" s="65"/>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C1">
      <selection activeCell="N6" sqref="N6:N7"/>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5" t="s">
        <v>41</v>
      </c>
    </row>
    <row r="2" spans="1:29" ht="28.5" customHeight="1">
      <c r="A2" s="66" t="s">
        <v>42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ht="22.5" customHeight="1">
      <c r="AC3" s="85" t="s">
        <v>53</v>
      </c>
    </row>
    <row r="4" spans="1:29" ht="17.25" customHeight="1">
      <c r="A4" s="67" t="s">
        <v>128</v>
      </c>
      <c r="B4" s="67" t="s">
        <v>129</v>
      </c>
      <c r="C4" s="68" t="s">
        <v>278</v>
      </c>
      <c r="D4" s="69"/>
      <c r="E4" s="69"/>
      <c r="F4" s="69"/>
      <c r="G4" s="69"/>
      <c r="H4" s="69"/>
      <c r="I4" s="69"/>
      <c r="J4" s="69"/>
      <c r="K4" s="81"/>
      <c r="L4" s="68" t="s">
        <v>279</v>
      </c>
      <c r="M4" s="69"/>
      <c r="N4" s="69"/>
      <c r="O4" s="69"/>
      <c r="P4" s="69"/>
      <c r="Q4" s="69"/>
      <c r="R4" s="69"/>
      <c r="S4" s="69"/>
      <c r="T4" s="81"/>
      <c r="U4" s="68" t="s">
        <v>280</v>
      </c>
      <c r="V4" s="69"/>
      <c r="W4" s="69"/>
      <c r="X4" s="69"/>
      <c r="Y4" s="69"/>
      <c r="Z4" s="69"/>
      <c r="AA4" s="69"/>
      <c r="AB4" s="69"/>
      <c r="AC4" s="81"/>
    </row>
    <row r="5" spans="1:29" ht="17.25" customHeight="1">
      <c r="A5" s="67"/>
      <c r="B5" s="67"/>
      <c r="C5" s="70" t="s">
        <v>132</v>
      </c>
      <c r="D5" s="68" t="s">
        <v>281</v>
      </c>
      <c r="E5" s="69"/>
      <c r="F5" s="69"/>
      <c r="G5" s="69"/>
      <c r="H5" s="69"/>
      <c r="I5" s="81"/>
      <c r="J5" s="82" t="s">
        <v>282</v>
      </c>
      <c r="K5" s="82" t="s">
        <v>283</v>
      </c>
      <c r="L5" s="70" t="s">
        <v>132</v>
      </c>
      <c r="M5" s="68" t="s">
        <v>281</v>
      </c>
      <c r="N5" s="69"/>
      <c r="O5" s="69"/>
      <c r="P5" s="69"/>
      <c r="Q5" s="69"/>
      <c r="R5" s="81"/>
      <c r="S5" s="82" t="s">
        <v>282</v>
      </c>
      <c r="T5" s="82" t="s">
        <v>283</v>
      </c>
      <c r="U5" s="70" t="s">
        <v>132</v>
      </c>
      <c r="V5" s="68" t="s">
        <v>281</v>
      </c>
      <c r="W5" s="69"/>
      <c r="X5" s="69"/>
      <c r="Y5" s="69"/>
      <c r="Z5" s="69"/>
      <c r="AA5" s="81"/>
      <c r="AB5" s="82" t="s">
        <v>282</v>
      </c>
      <c r="AC5" s="82" t="s">
        <v>283</v>
      </c>
    </row>
    <row r="6" spans="1:29" ht="23.25" customHeight="1">
      <c r="A6" s="67"/>
      <c r="B6" s="67"/>
      <c r="C6" s="71"/>
      <c r="D6" s="72" t="s">
        <v>141</v>
      </c>
      <c r="E6" s="72" t="s">
        <v>284</v>
      </c>
      <c r="F6" s="72" t="s">
        <v>285</v>
      </c>
      <c r="G6" s="72" t="s">
        <v>286</v>
      </c>
      <c r="H6" s="72"/>
      <c r="I6" s="72"/>
      <c r="J6" s="83"/>
      <c r="K6" s="83"/>
      <c r="L6" s="71"/>
      <c r="M6" s="72" t="s">
        <v>141</v>
      </c>
      <c r="N6" s="72" t="s">
        <v>284</v>
      </c>
      <c r="O6" s="72" t="s">
        <v>285</v>
      </c>
      <c r="P6" s="72" t="s">
        <v>286</v>
      </c>
      <c r="Q6" s="72"/>
      <c r="R6" s="72"/>
      <c r="S6" s="83"/>
      <c r="T6" s="83"/>
      <c r="U6" s="71"/>
      <c r="V6" s="72" t="s">
        <v>141</v>
      </c>
      <c r="W6" s="72" t="s">
        <v>284</v>
      </c>
      <c r="X6" s="72" t="s">
        <v>285</v>
      </c>
      <c r="Y6" s="72" t="s">
        <v>286</v>
      </c>
      <c r="Z6" s="72"/>
      <c r="AA6" s="72"/>
      <c r="AB6" s="83"/>
      <c r="AC6" s="83"/>
    </row>
    <row r="7" spans="1:29" ht="26.25" customHeight="1">
      <c r="A7" s="67"/>
      <c r="B7" s="67"/>
      <c r="C7" s="73"/>
      <c r="D7" s="72"/>
      <c r="E7" s="72"/>
      <c r="F7" s="72"/>
      <c r="G7" s="74" t="s">
        <v>141</v>
      </c>
      <c r="H7" s="74" t="s">
        <v>287</v>
      </c>
      <c r="I7" s="74" t="s">
        <v>288</v>
      </c>
      <c r="J7" s="84"/>
      <c r="K7" s="84"/>
      <c r="L7" s="73"/>
      <c r="M7" s="72"/>
      <c r="N7" s="72"/>
      <c r="O7" s="72"/>
      <c r="P7" s="74" t="s">
        <v>141</v>
      </c>
      <c r="Q7" s="74" t="s">
        <v>287</v>
      </c>
      <c r="R7" s="74" t="s">
        <v>288</v>
      </c>
      <c r="S7" s="84"/>
      <c r="T7" s="84"/>
      <c r="U7" s="73"/>
      <c r="V7" s="72"/>
      <c r="W7" s="72"/>
      <c r="X7" s="72"/>
      <c r="Y7" s="74" t="s">
        <v>141</v>
      </c>
      <c r="Z7" s="74" t="s">
        <v>287</v>
      </c>
      <c r="AA7" s="74" t="s">
        <v>288</v>
      </c>
      <c r="AB7" s="84"/>
      <c r="AC7" s="84"/>
    </row>
    <row r="8" spans="1:29" ht="17.25" customHeight="1">
      <c r="A8" s="75" t="s">
        <v>143</v>
      </c>
      <c r="B8" s="75" t="s">
        <v>143</v>
      </c>
      <c r="C8" s="75">
        <v>1</v>
      </c>
      <c r="D8" s="76">
        <v>2</v>
      </c>
      <c r="E8" s="76">
        <v>3</v>
      </c>
      <c r="F8" s="76">
        <v>4</v>
      </c>
      <c r="G8" s="75">
        <v>5</v>
      </c>
      <c r="H8" s="75">
        <v>6</v>
      </c>
      <c r="I8" s="75">
        <v>7</v>
      </c>
      <c r="J8" s="75">
        <v>8</v>
      </c>
      <c r="K8" s="75">
        <v>9</v>
      </c>
      <c r="L8" s="75">
        <v>10</v>
      </c>
      <c r="M8" s="75">
        <v>11</v>
      </c>
      <c r="N8" s="75">
        <v>12</v>
      </c>
      <c r="O8" s="75">
        <v>13</v>
      </c>
      <c r="P8" s="75">
        <v>14</v>
      </c>
      <c r="Q8" s="75">
        <v>15</v>
      </c>
      <c r="R8" s="75">
        <v>16</v>
      </c>
      <c r="S8" s="75">
        <v>17</v>
      </c>
      <c r="T8" s="75">
        <v>18</v>
      </c>
      <c r="U8" s="75" t="s">
        <v>289</v>
      </c>
      <c r="V8" s="75" t="s">
        <v>290</v>
      </c>
      <c r="W8" s="75" t="s">
        <v>291</v>
      </c>
      <c r="X8" s="75" t="s">
        <v>292</v>
      </c>
      <c r="Y8" s="75" t="s">
        <v>293</v>
      </c>
      <c r="Z8" s="75" t="s">
        <v>294</v>
      </c>
      <c r="AA8" s="75" t="s">
        <v>295</v>
      </c>
      <c r="AB8" s="75" t="s">
        <v>296</v>
      </c>
      <c r="AC8" s="75" t="s">
        <v>297</v>
      </c>
    </row>
    <row r="9" spans="1:29" ht="12.75" customHeight="1">
      <c r="A9" s="77">
        <v>551</v>
      </c>
      <c r="B9" s="78" t="s">
        <v>298</v>
      </c>
      <c r="C9" s="9">
        <f aca="true" t="shared" si="0" ref="C9:C13">D9+J9+K9</f>
        <v>21.8</v>
      </c>
      <c r="D9" s="9">
        <f aca="true" t="shared" si="1" ref="D9:D13">E9+F9+G9</f>
        <v>20</v>
      </c>
      <c r="E9" s="9">
        <f aca="true" t="shared" si="2" ref="D9:L9">SUM(E10:E13)</f>
        <v>0</v>
      </c>
      <c r="F9" s="9">
        <f t="shared" si="2"/>
        <v>0</v>
      </c>
      <c r="G9" s="9">
        <f aca="true" t="shared" si="3" ref="G9:G13">H9+I9</f>
        <v>20</v>
      </c>
      <c r="H9" s="9">
        <f t="shared" si="2"/>
        <v>0</v>
      </c>
      <c r="I9" s="9">
        <f t="shared" si="2"/>
        <v>20</v>
      </c>
      <c r="J9" s="9">
        <f t="shared" si="2"/>
        <v>0</v>
      </c>
      <c r="K9" s="9">
        <f t="shared" si="2"/>
        <v>1.8</v>
      </c>
      <c r="L9" s="9">
        <f t="shared" si="2"/>
        <v>12.5</v>
      </c>
      <c r="M9" s="9">
        <f aca="true" t="shared" si="4" ref="M9:R9">SUM(M10:M13)</f>
        <v>12.5</v>
      </c>
      <c r="N9" s="9">
        <f t="shared" si="4"/>
        <v>0</v>
      </c>
      <c r="O9" s="9">
        <f t="shared" si="4"/>
        <v>0</v>
      </c>
      <c r="P9" s="9">
        <f t="shared" si="4"/>
        <v>12.5</v>
      </c>
      <c r="Q9" s="9">
        <f t="shared" si="4"/>
        <v>0</v>
      </c>
      <c r="R9" s="9">
        <f t="shared" si="4"/>
        <v>12.5</v>
      </c>
      <c r="S9" s="9"/>
      <c r="T9" s="9"/>
      <c r="U9" s="9">
        <f aca="true" t="shared" si="5" ref="U9:AC9">L9-C9</f>
        <v>-9.3</v>
      </c>
      <c r="V9" s="9">
        <f t="shared" si="5"/>
        <v>-7.5</v>
      </c>
      <c r="W9" s="9">
        <f t="shared" si="5"/>
        <v>0</v>
      </c>
      <c r="X9" s="9">
        <f t="shared" si="5"/>
        <v>0</v>
      </c>
      <c r="Y9" s="9">
        <f t="shared" si="5"/>
        <v>-7.5</v>
      </c>
      <c r="Z9" s="9">
        <f t="shared" si="5"/>
        <v>0</v>
      </c>
      <c r="AA9" s="9">
        <f t="shared" si="5"/>
        <v>-7.5</v>
      </c>
      <c r="AB9" s="9">
        <f t="shared" si="5"/>
        <v>0</v>
      </c>
      <c r="AC9" s="9">
        <f t="shared" si="5"/>
        <v>-1.8</v>
      </c>
    </row>
    <row r="10" spans="1:29" ht="12.75" customHeight="1">
      <c r="A10" s="79" t="s">
        <v>145</v>
      </c>
      <c r="B10" s="8" t="s">
        <v>146</v>
      </c>
      <c r="C10" s="9">
        <f t="shared" si="0"/>
        <v>1</v>
      </c>
      <c r="D10" s="9">
        <f t="shared" si="1"/>
        <v>0</v>
      </c>
      <c r="E10" s="9"/>
      <c r="F10" s="9"/>
      <c r="G10" s="9">
        <f t="shared" si="3"/>
        <v>0</v>
      </c>
      <c r="H10" s="9"/>
      <c r="I10" s="9"/>
      <c r="J10" s="9"/>
      <c r="K10" s="9">
        <v>1</v>
      </c>
      <c r="L10" s="9">
        <f aca="true" t="shared" si="6" ref="L9:L15">M10+S10+T10</f>
        <v>0</v>
      </c>
      <c r="M10" s="9">
        <f aca="true" t="shared" si="7" ref="M10:M12">N10+O10+P10</f>
        <v>0</v>
      </c>
      <c r="N10" s="9"/>
      <c r="O10" s="9"/>
      <c r="P10" s="9">
        <f aca="true" t="shared" si="8" ref="P10:P12">Q10+R10</f>
        <v>0</v>
      </c>
      <c r="Q10" s="9"/>
      <c r="R10" s="9"/>
      <c r="S10" s="9"/>
      <c r="T10" s="9"/>
      <c r="U10" s="9">
        <f aca="true" t="shared" si="9" ref="U10:AC10">L10-C10</f>
        <v>-1</v>
      </c>
      <c r="V10" s="9">
        <f t="shared" si="9"/>
        <v>0</v>
      </c>
      <c r="W10" s="9">
        <f t="shared" si="9"/>
        <v>0</v>
      </c>
      <c r="X10" s="9">
        <f t="shared" si="9"/>
        <v>0</v>
      </c>
      <c r="Y10" s="9">
        <f t="shared" si="9"/>
        <v>0</v>
      </c>
      <c r="Z10" s="9">
        <f t="shared" si="9"/>
        <v>0</v>
      </c>
      <c r="AA10" s="9">
        <f t="shared" si="9"/>
        <v>0</v>
      </c>
      <c r="AB10" s="9">
        <f t="shared" si="9"/>
        <v>0</v>
      </c>
      <c r="AC10" s="9">
        <f t="shared" si="9"/>
        <v>-1</v>
      </c>
    </row>
    <row r="11" spans="1:29" ht="12.75" customHeight="1">
      <c r="A11" s="79" t="s">
        <v>147</v>
      </c>
      <c r="B11" s="8" t="s">
        <v>148</v>
      </c>
      <c r="C11" s="9">
        <f t="shared" si="0"/>
        <v>3</v>
      </c>
      <c r="D11" s="9">
        <f t="shared" si="1"/>
        <v>3</v>
      </c>
      <c r="E11" s="9"/>
      <c r="F11" s="9"/>
      <c r="G11" s="9">
        <f t="shared" si="3"/>
        <v>3</v>
      </c>
      <c r="H11" s="9"/>
      <c r="I11" s="9">
        <v>3</v>
      </c>
      <c r="J11" s="9"/>
      <c r="K11" s="9"/>
      <c r="L11" s="9">
        <f t="shared" si="6"/>
        <v>5</v>
      </c>
      <c r="M11" s="9">
        <f t="shared" si="7"/>
        <v>5</v>
      </c>
      <c r="N11" s="9"/>
      <c r="O11" s="9"/>
      <c r="P11" s="9">
        <f t="shared" si="8"/>
        <v>5</v>
      </c>
      <c r="Q11" s="9"/>
      <c r="R11" s="9">
        <v>5</v>
      </c>
      <c r="S11" s="9"/>
      <c r="T11" s="9"/>
      <c r="U11" s="9">
        <f aca="true" t="shared" si="10" ref="U11:AC11">L11-C11</f>
        <v>2</v>
      </c>
      <c r="V11" s="9">
        <f t="shared" si="10"/>
        <v>2</v>
      </c>
      <c r="W11" s="9">
        <f t="shared" si="10"/>
        <v>0</v>
      </c>
      <c r="X11" s="9">
        <f t="shared" si="10"/>
        <v>0</v>
      </c>
      <c r="Y11" s="9">
        <f t="shared" si="10"/>
        <v>2</v>
      </c>
      <c r="Z11" s="9">
        <f t="shared" si="10"/>
        <v>0</v>
      </c>
      <c r="AA11" s="9">
        <f t="shared" si="10"/>
        <v>2</v>
      </c>
      <c r="AB11" s="9">
        <f t="shared" si="10"/>
        <v>0</v>
      </c>
      <c r="AC11" s="9">
        <f t="shared" si="10"/>
        <v>0</v>
      </c>
    </row>
    <row r="12" spans="1:29" ht="12.75" customHeight="1">
      <c r="A12" s="79" t="s">
        <v>149</v>
      </c>
      <c r="B12" s="8" t="s">
        <v>150</v>
      </c>
      <c r="C12" s="9">
        <f t="shared" si="0"/>
        <v>9</v>
      </c>
      <c r="D12" s="9">
        <f t="shared" si="1"/>
        <v>9</v>
      </c>
      <c r="E12" s="9"/>
      <c r="F12" s="9"/>
      <c r="G12" s="9">
        <f t="shared" si="3"/>
        <v>9</v>
      </c>
      <c r="H12" s="9"/>
      <c r="I12" s="9">
        <v>9</v>
      </c>
      <c r="J12" s="9"/>
      <c r="K12" s="9"/>
      <c r="L12" s="9">
        <f t="shared" si="6"/>
        <v>7.5</v>
      </c>
      <c r="M12" s="9">
        <f t="shared" si="7"/>
        <v>7.5</v>
      </c>
      <c r="N12" s="9"/>
      <c r="O12" s="9"/>
      <c r="P12" s="9">
        <f t="shared" si="8"/>
        <v>7.5</v>
      </c>
      <c r="Q12" s="9"/>
      <c r="R12" s="9">
        <v>7.5</v>
      </c>
      <c r="S12" s="9"/>
      <c r="T12" s="9"/>
      <c r="U12" s="9">
        <f aca="true" t="shared" si="11" ref="U12:AC12">L12-C12</f>
        <v>-1.5</v>
      </c>
      <c r="V12" s="9">
        <f t="shared" si="11"/>
        <v>-1.5</v>
      </c>
      <c r="W12" s="9">
        <f t="shared" si="11"/>
        <v>0</v>
      </c>
      <c r="X12" s="9">
        <f t="shared" si="11"/>
        <v>0</v>
      </c>
      <c r="Y12" s="9">
        <f t="shared" si="11"/>
        <v>-1.5</v>
      </c>
      <c r="Z12" s="9">
        <f t="shared" si="11"/>
        <v>0</v>
      </c>
      <c r="AA12" s="9">
        <f t="shared" si="11"/>
        <v>-1.5</v>
      </c>
      <c r="AB12" s="9">
        <f t="shared" si="11"/>
        <v>0</v>
      </c>
      <c r="AC12" s="9">
        <f t="shared" si="11"/>
        <v>0</v>
      </c>
    </row>
    <row r="13" spans="1:29" ht="12.75" customHeight="1">
      <c r="A13" s="79" t="s">
        <v>151</v>
      </c>
      <c r="B13" s="8" t="s">
        <v>152</v>
      </c>
      <c r="C13" s="9">
        <f t="shared" si="0"/>
        <v>8.8</v>
      </c>
      <c r="D13" s="9">
        <f t="shared" si="1"/>
        <v>8</v>
      </c>
      <c r="E13" s="9"/>
      <c r="F13" s="9"/>
      <c r="G13" s="9">
        <f t="shared" si="3"/>
        <v>8</v>
      </c>
      <c r="H13" s="9"/>
      <c r="I13" s="9">
        <v>8</v>
      </c>
      <c r="J13" s="9"/>
      <c r="K13" s="9">
        <v>0.8</v>
      </c>
      <c r="L13" s="9">
        <f t="shared" si="6"/>
        <v>0</v>
      </c>
      <c r="M13" s="80"/>
      <c r="N13" s="9"/>
      <c r="O13" s="9"/>
      <c r="P13" s="9"/>
      <c r="Q13" s="9"/>
      <c r="R13" s="9"/>
      <c r="S13" s="9"/>
      <c r="T13" s="9"/>
      <c r="U13" s="9">
        <f aca="true" t="shared" si="12" ref="U13:AC13">L13-C13</f>
        <v>-8.8</v>
      </c>
      <c r="V13" s="9">
        <f t="shared" si="12"/>
        <v>-8</v>
      </c>
      <c r="W13" s="9">
        <f t="shared" si="12"/>
        <v>0</v>
      </c>
      <c r="X13" s="9">
        <f t="shared" si="12"/>
        <v>0</v>
      </c>
      <c r="Y13" s="9">
        <f t="shared" si="12"/>
        <v>-8</v>
      </c>
      <c r="Z13" s="9">
        <f t="shared" si="12"/>
        <v>0</v>
      </c>
      <c r="AA13" s="9">
        <f t="shared" si="12"/>
        <v>-8</v>
      </c>
      <c r="AB13" s="9">
        <f t="shared" si="12"/>
        <v>0</v>
      </c>
      <c r="AC13" s="9">
        <f t="shared" si="12"/>
        <v>-0.8</v>
      </c>
    </row>
    <row r="14" spans="1:29" ht="12.75" customHeight="1">
      <c r="A14" s="80"/>
      <c r="B14" s="80"/>
      <c r="C14" s="80"/>
      <c r="D14" s="80"/>
      <c r="E14" s="9"/>
      <c r="F14" s="9"/>
      <c r="G14" s="9"/>
      <c r="H14" s="9"/>
      <c r="I14" s="9"/>
      <c r="J14" s="9"/>
      <c r="K14" s="9"/>
      <c r="L14" s="9">
        <f t="shared" si="6"/>
        <v>0</v>
      </c>
      <c r="M14" s="80"/>
      <c r="N14" s="9"/>
      <c r="O14" s="9"/>
      <c r="P14" s="9"/>
      <c r="Q14" s="9"/>
      <c r="R14" s="9"/>
      <c r="S14" s="9"/>
      <c r="T14" s="9"/>
      <c r="U14" s="80"/>
      <c r="V14" s="80"/>
      <c r="W14" s="9"/>
      <c r="X14" s="9"/>
      <c r="Y14" s="9"/>
      <c r="Z14" s="9"/>
      <c r="AA14" s="9"/>
      <c r="AB14" s="9"/>
      <c r="AC14" s="9"/>
    </row>
    <row r="15" spans="1:29" ht="12.75" customHeight="1">
      <c r="A15" s="80"/>
      <c r="B15" s="80"/>
      <c r="C15" s="80"/>
      <c r="D15" s="80"/>
      <c r="E15" s="80"/>
      <c r="F15" s="9"/>
      <c r="G15" s="9"/>
      <c r="H15" s="9"/>
      <c r="I15" s="9"/>
      <c r="J15" s="9"/>
      <c r="K15" s="9"/>
      <c r="L15" s="9">
        <f t="shared" si="6"/>
        <v>0</v>
      </c>
      <c r="M15" s="80"/>
      <c r="N15" s="80"/>
      <c r="O15" s="9"/>
      <c r="P15" s="9"/>
      <c r="Q15" s="9"/>
      <c r="R15" s="9"/>
      <c r="S15" s="9"/>
      <c r="T15" s="9"/>
      <c r="U15" s="80"/>
      <c r="V15" s="80"/>
      <c r="W15" s="80"/>
      <c r="X15" s="9"/>
      <c r="Y15" s="9"/>
      <c r="Z15" s="9"/>
      <c r="AA15" s="9"/>
      <c r="AB15" s="9"/>
      <c r="AC15" s="9"/>
    </row>
    <row r="16" spans="6:11" ht="12.75" customHeight="1">
      <c r="F16" s="65"/>
      <c r="G16" s="65"/>
      <c r="H16" s="65"/>
      <c r="I16" s="65"/>
      <c r="J16" s="65"/>
      <c r="K16" s="65"/>
    </row>
    <row r="17" spans="7:11" ht="12.75" customHeight="1">
      <c r="G17" s="65"/>
      <c r="H17" s="65"/>
      <c r="K17" s="65"/>
    </row>
    <row r="18" spans="8:11" ht="12.75" customHeight="1">
      <c r="H18" s="65"/>
      <c r="K18" s="65"/>
    </row>
    <row r="19" spans="8:11" ht="12.75" customHeight="1">
      <c r="H19" s="65"/>
      <c r="K19" s="65"/>
    </row>
    <row r="20" spans="9:11" ht="12.75" customHeight="1">
      <c r="I20" s="65"/>
      <c r="K20" s="65"/>
    </row>
    <row r="21" spans="9:10" ht="12.75" customHeight="1">
      <c r="I21" s="65"/>
      <c r="J21" s="6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43</v>
      </c>
      <c r="B1" s="19"/>
      <c r="C1" s="19"/>
      <c r="D1" s="19"/>
    </row>
    <row r="2" spans="1:9" ht="33.75" customHeight="1">
      <c r="A2" s="20" t="s">
        <v>44</v>
      </c>
      <c r="B2" s="20"/>
      <c r="C2" s="20"/>
      <c r="D2" s="20"/>
      <c r="E2" s="20"/>
      <c r="F2" s="20"/>
      <c r="G2" s="20"/>
      <c r="H2" s="20"/>
      <c r="I2" s="20"/>
    </row>
    <row r="3" spans="1:9" ht="14.25" customHeight="1">
      <c r="A3" s="21"/>
      <c r="B3" s="21"/>
      <c r="C3" s="21"/>
      <c r="D3" s="21"/>
      <c r="E3" s="21"/>
      <c r="F3" s="21"/>
      <c r="G3" s="21"/>
      <c r="H3" s="21"/>
      <c r="I3" s="21"/>
    </row>
    <row r="4" spans="1:4" ht="21.75" customHeight="1">
      <c r="A4" s="22"/>
      <c r="B4" s="23"/>
      <c r="C4" s="24"/>
      <c r="D4" s="24"/>
    </row>
    <row r="5" spans="1:9" ht="21.75" customHeight="1">
      <c r="A5" s="25" t="s">
        <v>299</v>
      </c>
      <c r="B5" s="26"/>
      <c r="C5" s="26"/>
      <c r="D5" s="27"/>
      <c r="E5" s="27"/>
      <c r="F5" s="27"/>
      <c r="G5" s="27"/>
      <c r="H5" s="27"/>
      <c r="I5" s="27"/>
    </row>
    <row r="6" spans="1:9" ht="21.75" customHeight="1">
      <c r="A6" s="28" t="s">
        <v>300</v>
      </c>
      <c r="B6" s="29"/>
      <c r="C6" s="29"/>
      <c r="D6" s="30"/>
      <c r="E6" s="30"/>
      <c r="F6" s="28" t="s">
        <v>301</v>
      </c>
      <c r="G6" s="31"/>
      <c r="H6" s="27"/>
      <c r="I6" s="27"/>
    </row>
    <row r="7" spans="1:9" ht="21.75" customHeight="1">
      <c r="A7" s="32" t="s">
        <v>302</v>
      </c>
      <c r="B7" s="33"/>
      <c r="C7" s="34"/>
      <c r="D7" s="35" t="s">
        <v>303</v>
      </c>
      <c r="E7" s="35"/>
      <c r="F7" s="36" t="s">
        <v>304</v>
      </c>
      <c r="G7" s="37"/>
      <c r="H7" s="38"/>
      <c r="I7" s="54"/>
    </row>
    <row r="8" spans="1:9" ht="21.75" customHeight="1">
      <c r="A8" s="39"/>
      <c r="B8" s="40"/>
      <c r="C8" s="41"/>
      <c r="D8" s="35" t="s">
        <v>305</v>
      </c>
      <c r="E8" s="35"/>
      <c r="F8" s="36" t="s">
        <v>305</v>
      </c>
      <c r="G8" s="37"/>
      <c r="H8" s="38"/>
      <c r="I8" s="54"/>
    </row>
    <row r="9" spans="1:9" ht="21.75" customHeight="1">
      <c r="A9" s="42"/>
      <c r="B9" s="43"/>
      <c r="C9" s="44"/>
      <c r="D9" s="35" t="s">
        <v>306</v>
      </c>
      <c r="E9" s="35"/>
      <c r="F9" s="36" t="s">
        <v>307</v>
      </c>
      <c r="G9" s="37"/>
      <c r="H9" s="38"/>
      <c r="I9" s="54"/>
    </row>
    <row r="10" spans="1:9" ht="21.75" customHeight="1">
      <c r="A10" s="27" t="s">
        <v>308</v>
      </c>
      <c r="B10" s="30" t="s">
        <v>309</v>
      </c>
      <c r="C10" s="30"/>
      <c r="D10" s="30"/>
      <c r="E10" s="30"/>
      <c r="F10" s="28" t="s">
        <v>310</v>
      </c>
      <c r="G10" s="29"/>
      <c r="H10" s="29"/>
      <c r="I10" s="31"/>
    </row>
    <row r="11" spans="1:9" ht="100.5" customHeight="1">
      <c r="A11" s="45"/>
      <c r="B11" s="46" t="s">
        <v>311</v>
      </c>
      <c r="C11" s="46"/>
      <c r="D11" s="46"/>
      <c r="E11" s="46"/>
      <c r="F11" s="47" t="s">
        <v>311</v>
      </c>
      <c r="G11" s="48"/>
      <c r="H11" s="49"/>
      <c r="I11" s="55"/>
    </row>
    <row r="12" spans="1:9" ht="24">
      <c r="A12" s="30" t="s">
        <v>312</v>
      </c>
      <c r="B12" s="50" t="s">
        <v>313</v>
      </c>
      <c r="C12" s="30" t="s">
        <v>314</v>
      </c>
      <c r="D12" s="30" t="s">
        <v>315</v>
      </c>
      <c r="E12" s="30" t="s">
        <v>316</v>
      </c>
      <c r="F12" s="30" t="s">
        <v>314</v>
      </c>
      <c r="G12" s="30" t="s">
        <v>315</v>
      </c>
      <c r="H12" s="30"/>
      <c r="I12" s="30" t="s">
        <v>316</v>
      </c>
    </row>
    <row r="13" spans="1:9" ht="21.75" customHeight="1">
      <c r="A13" s="30"/>
      <c r="B13" s="30" t="s">
        <v>317</v>
      </c>
      <c r="C13" s="30" t="s">
        <v>318</v>
      </c>
      <c r="D13" s="35" t="s">
        <v>319</v>
      </c>
      <c r="E13" s="51"/>
      <c r="F13" s="30" t="s">
        <v>318</v>
      </c>
      <c r="G13" s="52" t="s">
        <v>319</v>
      </c>
      <c r="H13" s="52"/>
      <c r="I13" s="51"/>
    </row>
    <row r="14" spans="1:9" ht="21.75" customHeight="1">
      <c r="A14" s="30"/>
      <c r="B14" s="27"/>
      <c r="C14" s="30"/>
      <c r="D14" s="35" t="s">
        <v>320</v>
      </c>
      <c r="E14" s="51"/>
      <c r="F14" s="30"/>
      <c r="G14" s="52" t="s">
        <v>320</v>
      </c>
      <c r="H14" s="52"/>
      <c r="I14" s="51"/>
    </row>
    <row r="15" spans="1:9" ht="21.75" customHeight="1">
      <c r="A15" s="30"/>
      <c r="B15" s="27"/>
      <c r="C15" s="30"/>
      <c r="D15" s="35" t="s">
        <v>321</v>
      </c>
      <c r="E15" s="51"/>
      <c r="F15" s="30"/>
      <c r="G15" s="52" t="s">
        <v>321</v>
      </c>
      <c r="H15" s="52"/>
      <c r="I15" s="51"/>
    </row>
    <row r="16" spans="1:9" ht="21.75" customHeight="1">
      <c r="A16" s="30"/>
      <c r="B16" s="27"/>
      <c r="C16" s="30" t="s">
        <v>322</v>
      </c>
      <c r="D16" s="35" t="s">
        <v>319</v>
      </c>
      <c r="E16" s="51"/>
      <c r="F16" s="30" t="s">
        <v>322</v>
      </c>
      <c r="G16" s="52" t="s">
        <v>319</v>
      </c>
      <c r="H16" s="52"/>
      <c r="I16" s="51"/>
    </row>
    <row r="17" spans="1:9" ht="21.75" customHeight="1">
      <c r="A17" s="30"/>
      <c r="B17" s="27"/>
      <c r="C17" s="30"/>
      <c r="D17" s="35" t="s">
        <v>320</v>
      </c>
      <c r="E17" s="51"/>
      <c r="F17" s="30"/>
      <c r="G17" s="52" t="s">
        <v>320</v>
      </c>
      <c r="H17" s="52"/>
      <c r="I17" s="51"/>
    </row>
    <row r="18" spans="1:9" ht="21.75" customHeight="1">
      <c r="A18" s="30"/>
      <c r="B18" s="27"/>
      <c r="C18" s="30"/>
      <c r="D18" s="35" t="s">
        <v>321</v>
      </c>
      <c r="E18" s="51"/>
      <c r="F18" s="30"/>
      <c r="G18" s="52" t="s">
        <v>321</v>
      </c>
      <c r="H18" s="52"/>
      <c r="I18" s="51"/>
    </row>
    <row r="19" spans="1:9" ht="21.75" customHeight="1">
      <c r="A19" s="30"/>
      <c r="B19" s="27"/>
      <c r="C19" s="30" t="s">
        <v>323</v>
      </c>
      <c r="D19" s="35" t="s">
        <v>319</v>
      </c>
      <c r="E19" s="51"/>
      <c r="F19" s="30" t="s">
        <v>323</v>
      </c>
      <c r="G19" s="52" t="s">
        <v>319</v>
      </c>
      <c r="H19" s="52"/>
      <c r="I19" s="51"/>
    </row>
    <row r="20" spans="1:9" ht="21.75" customHeight="1">
      <c r="A20" s="30"/>
      <c r="B20" s="27"/>
      <c r="C20" s="30"/>
      <c r="D20" s="35" t="s">
        <v>320</v>
      </c>
      <c r="E20" s="51"/>
      <c r="F20" s="30"/>
      <c r="G20" s="52" t="s">
        <v>320</v>
      </c>
      <c r="H20" s="52"/>
      <c r="I20" s="51"/>
    </row>
    <row r="21" spans="1:9" ht="21.75" customHeight="1">
      <c r="A21" s="30"/>
      <c r="B21" s="27"/>
      <c r="C21" s="30"/>
      <c r="D21" s="35" t="s">
        <v>321</v>
      </c>
      <c r="E21" s="51"/>
      <c r="F21" s="30"/>
      <c r="G21" s="52" t="s">
        <v>321</v>
      </c>
      <c r="H21" s="52"/>
      <c r="I21" s="51"/>
    </row>
    <row r="22" spans="1:9" ht="21.75" customHeight="1">
      <c r="A22" s="30"/>
      <c r="B22" s="27"/>
      <c r="C22" s="30" t="s">
        <v>324</v>
      </c>
      <c r="D22" s="35" t="s">
        <v>319</v>
      </c>
      <c r="E22" s="51"/>
      <c r="F22" s="30" t="s">
        <v>324</v>
      </c>
      <c r="G22" s="52" t="s">
        <v>319</v>
      </c>
      <c r="H22" s="52"/>
      <c r="I22" s="51"/>
    </row>
    <row r="23" spans="1:9" ht="21.75" customHeight="1">
      <c r="A23" s="30"/>
      <c r="B23" s="27"/>
      <c r="C23" s="30"/>
      <c r="D23" s="35" t="s">
        <v>320</v>
      </c>
      <c r="E23" s="51"/>
      <c r="F23" s="30"/>
      <c r="G23" s="52" t="s">
        <v>320</v>
      </c>
      <c r="H23" s="52"/>
      <c r="I23" s="51"/>
    </row>
    <row r="24" spans="1:9" ht="21.75" customHeight="1">
      <c r="A24" s="30"/>
      <c r="B24" s="27"/>
      <c r="C24" s="30"/>
      <c r="D24" s="35" t="s">
        <v>321</v>
      </c>
      <c r="E24" s="51"/>
      <c r="F24" s="30"/>
      <c r="G24" s="52" t="s">
        <v>321</v>
      </c>
      <c r="H24" s="52"/>
      <c r="I24" s="51"/>
    </row>
    <row r="25" spans="1:9" ht="21.75" customHeight="1">
      <c r="A25" s="30"/>
      <c r="B25" s="27"/>
      <c r="C25" s="30" t="s">
        <v>325</v>
      </c>
      <c r="D25" s="51"/>
      <c r="E25" s="30"/>
      <c r="F25" s="30" t="s">
        <v>325</v>
      </c>
      <c r="G25" s="52"/>
      <c r="H25" s="52"/>
      <c r="I25" s="51"/>
    </row>
    <row r="26" spans="1:9" ht="21.75" customHeight="1">
      <c r="A26" s="30"/>
      <c r="B26" s="30" t="s">
        <v>326</v>
      </c>
      <c r="C26" s="30" t="s">
        <v>327</v>
      </c>
      <c r="D26" s="35" t="s">
        <v>319</v>
      </c>
      <c r="E26" s="51"/>
      <c r="F26" s="30" t="s">
        <v>327</v>
      </c>
      <c r="G26" s="52" t="s">
        <v>319</v>
      </c>
      <c r="H26" s="52"/>
      <c r="I26" s="51"/>
    </row>
    <row r="27" spans="1:9" ht="21.75" customHeight="1">
      <c r="A27" s="30"/>
      <c r="B27" s="27"/>
      <c r="C27" s="30"/>
      <c r="D27" s="35" t="s">
        <v>320</v>
      </c>
      <c r="E27" s="51"/>
      <c r="F27" s="30"/>
      <c r="G27" s="52" t="s">
        <v>320</v>
      </c>
      <c r="H27" s="52"/>
      <c r="I27" s="51"/>
    </row>
    <row r="28" spans="1:9" ht="21.75" customHeight="1">
      <c r="A28" s="30"/>
      <c r="B28" s="27"/>
      <c r="C28" s="30"/>
      <c r="D28" s="35" t="s">
        <v>321</v>
      </c>
      <c r="E28" s="51"/>
      <c r="F28" s="30"/>
      <c r="G28" s="52" t="s">
        <v>321</v>
      </c>
      <c r="H28" s="52"/>
      <c r="I28" s="51"/>
    </row>
    <row r="29" spans="1:9" ht="21.75" customHeight="1">
      <c r="A29" s="30"/>
      <c r="B29" s="27"/>
      <c r="C29" s="30" t="s">
        <v>328</v>
      </c>
      <c r="D29" s="35" t="s">
        <v>319</v>
      </c>
      <c r="E29" s="51"/>
      <c r="F29" s="30" t="s">
        <v>328</v>
      </c>
      <c r="G29" s="52" t="s">
        <v>319</v>
      </c>
      <c r="H29" s="52"/>
      <c r="I29" s="51"/>
    </row>
    <row r="30" spans="1:9" ht="21.75" customHeight="1">
      <c r="A30" s="30"/>
      <c r="B30" s="27"/>
      <c r="C30" s="30"/>
      <c r="D30" s="35" t="s">
        <v>320</v>
      </c>
      <c r="E30" s="51"/>
      <c r="F30" s="30"/>
      <c r="G30" s="52" t="s">
        <v>320</v>
      </c>
      <c r="H30" s="52"/>
      <c r="I30" s="51"/>
    </row>
    <row r="31" spans="1:9" ht="21.75" customHeight="1">
      <c r="A31" s="30"/>
      <c r="B31" s="27"/>
      <c r="C31" s="30"/>
      <c r="D31" s="35" t="s">
        <v>321</v>
      </c>
      <c r="E31" s="51"/>
      <c r="F31" s="30"/>
      <c r="G31" s="52" t="s">
        <v>321</v>
      </c>
      <c r="H31" s="52"/>
      <c r="I31" s="51"/>
    </row>
    <row r="32" spans="1:9" ht="21.75" customHeight="1">
      <c r="A32" s="30"/>
      <c r="B32" s="27"/>
      <c r="C32" s="30" t="s">
        <v>329</v>
      </c>
      <c r="D32" s="35" t="s">
        <v>319</v>
      </c>
      <c r="E32" s="51"/>
      <c r="F32" s="30" t="s">
        <v>329</v>
      </c>
      <c r="G32" s="52" t="s">
        <v>319</v>
      </c>
      <c r="H32" s="52"/>
      <c r="I32" s="51"/>
    </row>
    <row r="33" spans="1:9" ht="21.75" customHeight="1">
      <c r="A33" s="30"/>
      <c r="B33" s="27"/>
      <c r="C33" s="30"/>
      <c r="D33" s="35" t="s">
        <v>320</v>
      </c>
      <c r="E33" s="51"/>
      <c r="F33" s="30"/>
      <c r="G33" s="52" t="s">
        <v>320</v>
      </c>
      <c r="H33" s="52"/>
      <c r="I33" s="51"/>
    </row>
    <row r="34" spans="1:9" ht="21.75" customHeight="1">
      <c r="A34" s="30"/>
      <c r="B34" s="27"/>
      <c r="C34" s="30"/>
      <c r="D34" s="35" t="s">
        <v>321</v>
      </c>
      <c r="E34" s="51"/>
      <c r="F34" s="30"/>
      <c r="G34" s="52" t="s">
        <v>321</v>
      </c>
      <c r="H34" s="52"/>
      <c r="I34" s="51"/>
    </row>
    <row r="35" spans="1:9" ht="21.75" customHeight="1">
      <c r="A35" s="30"/>
      <c r="B35" s="27"/>
      <c r="C35" s="30" t="s">
        <v>330</v>
      </c>
      <c r="D35" s="35" t="s">
        <v>319</v>
      </c>
      <c r="E35" s="51"/>
      <c r="F35" s="30" t="s">
        <v>330</v>
      </c>
      <c r="G35" s="52" t="s">
        <v>319</v>
      </c>
      <c r="H35" s="52"/>
      <c r="I35" s="51"/>
    </row>
    <row r="36" spans="1:9" ht="21.75" customHeight="1">
      <c r="A36" s="30"/>
      <c r="B36" s="27"/>
      <c r="C36" s="30"/>
      <c r="D36" s="35" t="s">
        <v>320</v>
      </c>
      <c r="E36" s="51"/>
      <c r="F36" s="30"/>
      <c r="G36" s="52" t="s">
        <v>320</v>
      </c>
      <c r="H36" s="52"/>
      <c r="I36" s="51"/>
    </row>
    <row r="37" spans="1:9" ht="21.75" customHeight="1">
      <c r="A37" s="30"/>
      <c r="B37" s="27"/>
      <c r="C37" s="30"/>
      <c r="D37" s="35" t="s">
        <v>321</v>
      </c>
      <c r="E37" s="51"/>
      <c r="F37" s="30"/>
      <c r="G37" s="52" t="s">
        <v>321</v>
      </c>
      <c r="H37" s="52"/>
      <c r="I37" s="51"/>
    </row>
    <row r="38" spans="1:9" ht="21.75" customHeight="1">
      <c r="A38" s="30"/>
      <c r="B38" s="27"/>
      <c r="C38" s="30" t="s">
        <v>325</v>
      </c>
      <c r="D38" s="51"/>
      <c r="E38" s="51"/>
      <c r="F38" s="30" t="s">
        <v>325</v>
      </c>
      <c r="G38" s="52"/>
      <c r="H38" s="52"/>
      <c r="I38" s="51"/>
    </row>
    <row r="39" spans="1:9" ht="21.75" customHeight="1">
      <c r="A39" s="30"/>
      <c r="B39" s="30" t="s">
        <v>331</v>
      </c>
      <c r="C39" s="30" t="s">
        <v>332</v>
      </c>
      <c r="D39" s="35" t="s">
        <v>319</v>
      </c>
      <c r="E39" s="27"/>
      <c r="F39" s="30" t="s">
        <v>332</v>
      </c>
      <c r="G39" s="52" t="s">
        <v>319</v>
      </c>
      <c r="H39" s="52"/>
      <c r="I39" s="51"/>
    </row>
    <row r="40" spans="1:9" ht="21.75" customHeight="1">
      <c r="A40" s="30"/>
      <c r="B40" s="30"/>
      <c r="C40" s="30"/>
      <c r="D40" s="35" t="s">
        <v>320</v>
      </c>
      <c r="E40" s="30"/>
      <c r="F40" s="30"/>
      <c r="G40" s="52" t="s">
        <v>320</v>
      </c>
      <c r="H40" s="52"/>
      <c r="I40" s="51"/>
    </row>
    <row r="41" spans="1:9" ht="21.75" customHeight="1">
      <c r="A41" s="30"/>
      <c r="B41" s="30"/>
      <c r="C41" s="30"/>
      <c r="D41" s="35" t="s">
        <v>321</v>
      </c>
      <c r="E41" s="30"/>
      <c r="F41" s="30"/>
      <c r="G41" s="52" t="s">
        <v>321</v>
      </c>
      <c r="H41" s="52"/>
      <c r="I41" s="51"/>
    </row>
    <row r="42" spans="1:9" ht="21.75" customHeight="1">
      <c r="A42" s="30"/>
      <c r="B42" s="30"/>
      <c r="C42" s="30" t="s">
        <v>325</v>
      </c>
      <c r="D42" s="51"/>
      <c r="E42" s="30"/>
      <c r="F42" s="30" t="s">
        <v>325</v>
      </c>
      <c r="G42" s="52"/>
      <c r="H42" s="52"/>
      <c r="I42" s="51"/>
    </row>
    <row r="43" spans="1:9" ht="21" customHeight="1">
      <c r="A43" s="53" t="s">
        <v>333</v>
      </c>
      <c r="B43" s="53"/>
      <c r="C43" s="53"/>
      <c r="D43" s="53"/>
      <c r="E43" s="53"/>
      <c r="F43" s="53"/>
      <c r="G43" s="53"/>
      <c r="H43" s="53"/>
      <c r="I43" s="5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17" customWidth="1"/>
    <col min="2" max="3" width="16.33203125" style="17" customWidth="1"/>
    <col min="4" max="4" width="9.33203125" style="17" customWidth="1"/>
    <col min="5" max="5" width="42" style="17" customWidth="1"/>
    <col min="6" max="8" width="18" style="17" customWidth="1"/>
    <col min="9" max="16384" width="12" style="17" customWidth="1"/>
  </cols>
  <sheetData>
    <row r="1" spans="1:4" s="56" customFormat="1" ht="16.5" customHeight="1">
      <c r="A1" s="18" t="s">
        <v>46</v>
      </c>
      <c r="B1" s="58"/>
      <c r="C1" s="58"/>
      <c r="D1" s="58"/>
    </row>
    <row r="2" spans="1:8" ht="23.25" customHeight="1">
      <c r="A2" s="20" t="s">
        <v>47</v>
      </c>
      <c r="B2" s="20"/>
      <c r="C2" s="20"/>
      <c r="D2" s="20"/>
      <c r="E2" s="20"/>
      <c r="F2" s="20"/>
      <c r="G2" s="20"/>
      <c r="H2" s="20"/>
    </row>
    <row r="3" spans="1:8" ht="18" customHeight="1">
      <c r="A3" s="21"/>
      <c r="B3" s="21"/>
      <c r="C3" s="21"/>
      <c r="D3" s="21"/>
      <c r="E3" s="21"/>
      <c r="F3" s="21"/>
      <c r="G3" s="21"/>
      <c r="H3" s="21"/>
    </row>
    <row r="4" spans="1:4" s="56" customFormat="1" ht="17.25" customHeight="1">
      <c r="A4" s="18"/>
      <c r="B4" s="18"/>
      <c r="C4" s="18"/>
      <c r="D4" s="18"/>
    </row>
    <row r="5" spans="1:8" ht="21.75" customHeight="1">
      <c r="A5" s="30" t="s">
        <v>334</v>
      </c>
      <c r="B5" s="30"/>
      <c r="C5" s="30"/>
      <c r="D5" s="30"/>
      <c r="E5" s="30"/>
      <c r="F5" s="30"/>
      <c r="G5" s="30"/>
      <c r="H5" s="30"/>
    </row>
    <row r="6" spans="1:8" ht="21.75" customHeight="1">
      <c r="A6" s="30" t="s">
        <v>335</v>
      </c>
      <c r="B6" s="30" t="s">
        <v>336</v>
      </c>
      <c r="C6" s="30"/>
      <c r="D6" s="27" t="s">
        <v>337</v>
      </c>
      <c r="E6" s="27"/>
      <c r="F6" s="27" t="s">
        <v>338</v>
      </c>
      <c r="G6" s="27"/>
      <c r="H6" s="27"/>
    </row>
    <row r="7" spans="1:8" ht="21.75" customHeight="1">
      <c r="A7" s="30"/>
      <c r="B7" s="30"/>
      <c r="C7" s="30"/>
      <c r="D7" s="27"/>
      <c r="E7" s="27"/>
      <c r="F7" s="27" t="s">
        <v>339</v>
      </c>
      <c r="G7" s="27" t="s">
        <v>340</v>
      </c>
      <c r="H7" s="27" t="s">
        <v>341</v>
      </c>
    </row>
    <row r="8" spans="1:8" ht="21.75" customHeight="1">
      <c r="A8" s="30"/>
      <c r="B8" s="30" t="s">
        <v>342</v>
      </c>
      <c r="C8" s="30"/>
      <c r="D8" s="30"/>
      <c r="E8" s="30"/>
      <c r="F8" s="51"/>
      <c r="G8" s="51"/>
      <c r="H8" s="51"/>
    </row>
    <row r="9" spans="1:8" ht="21.75" customHeight="1">
      <c r="A9" s="30"/>
      <c r="B9" s="30" t="s">
        <v>343</v>
      </c>
      <c r="C9" s="30"/>
      <c r="D9" s="30"/>
      <c r="E9" s="30"/>
      <c r="F9" s="51"/>
      <c r="G9" s="51"/>
      <c r="H9" s="51"/>
    </row>
    <row r="10" spans="1:8" ht="21.75" customHeight="1">
      <c r="A10" s="30"/>
      <c r="B10" s="30" t="s">
        <v>344</v>
      </c>
      <c r="C10" s="30"/>
      <c r="D10" s="30"/>
      <c r="E10" s="30"/>
      <c r="F10" s="51"/>
      <c r="G10" s="51"/>
      <c r="H10" s="51"/>
    </row>
    <row r="11" spans="1:8" ht="21.75" customHeight="1">
      <c r="A11" s="30"/>
      <c r="B11" s="30" t="s">
        <v>325</v>
      </c>
      <c r="C11" s="30"/>
      <c r="D11" s="30"/>
      <c r="E11" s="30"/>
      <c r="F11" s="51"/>
      <c r="G11" s="51"/>
      <c r="H11" s="51"/>
    </row>
    <row r="12" spans="1:8" ht="21.75" customHeight="1">
      <c r="A12" s="30"/>
      <c r="B12" s="30" t="s">
        <v>345</v>
      </c>
      <c r="C12" s="30"/>
      <c r="D12" s="30"/>
      <c r="E12" s="27"/>
      <c r="F12" s="51"/>
      <c r="G12" s="51"/>
      <c r="H12" s="51"/>
    </row>
    <row r="13" spans="1:8" ht="73.5" customHeight="1">
      <c r="A13" s="27" t="s">
        <v>346</v>
      </c>
      <c r="B13" s="59" t="s">
        <v>311</v>
      </c>
      <c r="C13" s="60"/>
      <c r="D13" s="60"/>
      <c r="E13" s="60"/>
      <c r="F13" s="60"/>
      <c r="G13" s="60"/>
      <c r="H13" s="60"/>
    </row>
    <row r="14" spans="1:8" ht="21.75" customHeight="1">
      <c r="A14" s="30" t="s">
        <v>347</v>
      </c>
      <c r="B14" s="27" t="s">
        <v>348</v>
      </c>
      <c r="C14" s="27" t="s">
        <v>314</v>
      </c>
      <c r="D14" s="27"/>
      <c r="E14" s="27" t="s">
        <v>315</v>
      </c>
      <c r="F14" s="27"/>
      <c r="G14" s="27" t="s">
        <v>316</v>
      </c>
      <c r="H14" s="27"/>
    </row>
    <row r="15" spans="1:8" ht="21.75" customHeight="1">
      <c r="A15" s="27"/>
      <c r="B15" s="27" t="s">
        <v>349</v>
      </c>
      <c r="C15" s="27" t="s">
        <v>318</v>
      </c>
      <c r="D15" s="27"/>
      <c r="E15" s="52" t="s">
        <v>319</v>
      </c>
      <c r="F15" s="61"/>
      <c r="G15" s="61"/>
      <c r="H15" s="61"/>
    </row>
    <row r="16" spans="1:8" ht="21.75" customHeight="1">
      <c r="A16" s="27"/>
      <c r="B16" s="27"/>
      <c r="C16" s="27"/>
      <c r="D16" s="27"/>
      <c r="E16" s="52" t="s">
        <v>320</v>
      </c>
      <c r="F16" s="61"/>
      <c r="G16" s="61"/>
      <c r="H16" s="61"/>
    </row>
    <row r="17" spans="1:8" ht="21.75" customHeight="1">
      <c r="A17" s="27"/>
      <c r="B17" s="27"/>
      <c r="C17" s="27"/>
      <c r="D17" s="27"/>
      <c r="E17" s="52" t="s">
        <v>321</v>
      </c>
      <c r="F17" s="61"/>
      <c r="G17" s="61"/>
      <c r="H17" s="61"/>
    </row>
    <row r="18" spans="1:8" ht="21.75" customHeight="1">
      <c r="A18" s="27"/>
      <c r="B18" s="27"/>
      <c r="C18" s="30" t="s">
        <v>322</v>
      </c>
      <c r="D18" s="30"/>
      <c r="E18" s="52" t="s">
        <v>319</v>
      </c>
      <c r="F18" s="61"/>
      <c r="G18" s="61"/>
      <c r="H18" s="61"/>
    </row>
    <row r="19" spans="1:8" ht="21.75" customHeight="1">
      <c r="A19" s="27"/>
      <c r="B19" s="27"/>
      <c r="C19" s="30"/>
      <c r="D19" s="30"/>
      <c r="E19" s="52" t="s">
        <v>320</v>
      </c>
      <c r="F19" s="61"/>
      <c r="G19" s="62"/>
      <c r="H19" s="62"/>
    </row>
    <row r="20" spans="1:8" ht="21.75" customHeight="1">
      <c r="A20" s="27"/>
      <c r="B20" s="27"/>
      <c r="C20" s="30"/>
      <c r="D20" s="30"/>
      <c r="E20" s="52" t="s">
        <v>321</v>
      </c>
      <c r="F20" s="63"/>
      <c r="G20" s="61"/>
      <c r="H20" s="61"/>
    </row>
    <row r="21" spans="1:8" ht="21.75" customHeight="1">
      <c r="A21" s="27"/>
      <c r="B21" s="27"/>
      <c r="C21" s="30" t="s">
        <v>323</v>
      </c>
      <c r="D21" s="30"/>
      <c r="E21" s="52" t="s">
        <v>319</v>
      </c>
      <c r="F21" s="63"/>
      <c r="G21" s="61"/>
      <c r="H21" s="61"/>
    </row>
    <row r="22" spans="1:8" ht="21.75" customHeight="1">
      <c r="A22" s="27"/>
      <c r="B22" s="27"/>
      <c r="C22" s="30"/>
      <c r="D22" s="30"/>
      <c r="E22" s="52" t="s">
        <v>320</v>
      </c>
      <c r="F22" s="61"/>
      <c r="G22" s="64"/>
      <c r="H22" s="64"/>
    </row>
    <row r="23" spans="1:8" ht="21.75" customHeight="1">
      <c r="A23" s="27"/>
      <c r="B23" s="27"/>
      <c r="C23" s="30"/>
      <c r="D23" s="30"/>
      <c r="E23" s="52" t="s">
        <v>321</v>
      </c>
      <c r="F23" s="61"/>
      <c r="G23" s="61"/>
      <c r="H23" s="61"/>
    </row>
    <row r="24" spans="1:8" ht="21.75" customHeight="1">
      <c r="A24" s="27"/>
      <c r="B24" s="27"/>
      <c r="C24" s="30" t="s">
        <v>324</v>
      </c>
      <c r="D24" s="30"/>
      <c r="E24" s="52" t="s">
        <v>319</v>
      </c>
      <c r="F24" s="61"/>
      <c r="G24" s="61"/>
      <c r="H24" s="61"/>
    </row>
    <row r="25" spans="1:8" ht="21.75" customHeight="1">
      <c r="A25" s="27"/>
      <c r="B25" s="27"/>
      <c r="C25" s="30"/>
      <c r="D25" s="30"/>
      <c r="E25" s="52" t="s">
        <v>320</v>
      </c>
      <c r="F25" s="61"/>
      <c r="G25" s="61"/>
      <c r="H25" s="61"/>
    </row>
    <row r="26" spans="1:8" ht="21.75" customHeight="1">
      <c r="A26" s="27"/>
      <c r="B26" s="27"/>
      <c r="C26" s="30"/>
      <c r="D26" s="30"/>
      <c r="E26" s="52" t="s">
        <v>321</v>
      </c>
      <c r="F26" s="61"/>
      <c r="G26" s="61"/>
      <c r="H26" s="61"/>
    </row>
    <row r="27" spans="1:8" ht="21.75" customHeight="1">
      <c r="A27" s="27"/>
      <c r="B27" s="27"/>
      <c r="C27" s="30" t="s">
        <v>325</v>
      </c>
      <c r="D27" s="30"/>
      <c r="E27" s="61"/>
      <c r="F27" s="61"/>
      <c r="G27" s="61"/>
      <c r="H27" s="61"/>
    </row>
    <row r="28" spans="1:8" ht="21.75" customHeight="1">
      <c r="A28" s="27"/>
      <c r="B28" s="27" t="s">
        <v>350</v>
      </c>
      <c r="C28" s="30" t="s">
        <v>327</v>
      </c>
      <c r="D28" s="30"/>
      <c r="E28" s="52" t="s">
        <v>319</v>
      </c>
      <c r="F28" s="61"/>
      <c r="G28" s="61"/>
      <c r="H28" s="61"/>
    </row>
    <row r="29" spans="1:8" ht="21.75" customHeight="1">
      <c r="A29" s="27"/>
      <c r="B29" s="27"/>
      <c r="C29" s="30"/>
      <c r="D29" s="30"/>
      <c r="E29" s="52" t="s">
        <v>320</v>
      </c>
      <c r="F29" s="61"/>
      <c r="G29" s="61"/>
      <c r="H29" s="61"/>
    </row>
    <row r="30" spans="1:8" ht="21.75" customHeight="1">
      <c r="A30" s="27"/>
      <c r="B30" s="27"/>
      <c r="C30" s="30"/>
      <c r="D30" s="30"/>
      <c r="E30" s="52" t="s">
        <v>321</v>
      </c>
      <c r="F30" s="61"/>
      <c r="G30" s="61"/>
      <c r="H30" s="61"/>
    </row>
    <row r="31" spans="1:8" ht="21.75" customHeight="1">
      <c r="A31" s="27"/>
      <c r="B31" s="27"/>
      <c r="C31" s="30" t="s">
        <v>328</v>
      </c>
      <c r="D31" s="30"/>
      <c r="E31" s="52" t="s">
        <v>319</v>
      </c>
      <c r="F31" s="61"/>
      <c r="G31" s="61"/>
      <c r="H31" s="61"/>
    </row>
    <row r="32" spans="1:8" ht="21.75" customHeight="1">
      <c r="A32" s="27"/>
      <c r="B32" s="27"/>
      <c r="C32" s="30"/>
      <c r="D32" s="30"/>
      <c r="E32" s="52" t="s">
        <v>320</v>
      </c>
      <c r="F32" s="61"/>
      <c r="G32" s="61"/>
      <c r="H32" s="61"/>
    </row>
    <row r="33" spans="1:8" ht="21.75" customHeight="1">
      <c r="A33" s="27"/>
      <c r="B33" s="27"/>
      <c r="C33" s="30"/>
      <c r="D33" s="30"/>
      <c r="E33" s="52" t="s">
        <v>321</v>
      </c>
      <c r="F33" s="61"/>
      <c r="G33" s="61"/>
      <c r="H33" s="61"/>
    </row>
    <row r="34" spans="1:8" ht="21.75" customHeight="1">
      <c r="A34" s="27"/>
      <c r="B34" s="27"/>
      <c r="C34" s="30" t="s">
        <v>329</v>
      </c>
      <c r="D34" s="30"/>
      <c r="E34" s="52" t="s">
        <v>319</v>
      </c>
      <c r="F34" s="61"/>
      <c r="G34" s="61"/>
      <c r="H34" s="61"/>
    </row>
    <row r="35" spans="1:8" ht="21.75" customHeight="1">
      <c r="A35" s="27"/>
      <c r="B35" s="27"/>
      <c r="C35" s="30"/>
      <c r="D35" s="30"/>
      <c r="E35" s="52" t="s">
        <v>320</v>
      </c>
      <c r="F35" s="61"/>
      <c r="G35" s="61"/>
      <c r="H35" s="61"/>
    </row>
    <row r="36" spans="1:8" ht="21.75" customHeight="1">
      <c r="A36" s="27"/>
      <c r="B36" s="27"/>
      <c r="C36" s="30"/>
      <c r="D36" s="30"/>
      <c r="E36" s="52" t="s">
        <v>321</v>
      </c>
      <c r="F36" s="61"/>
      <c r="G36" s="61"/>
      <c r="H36" s="61"/>
    </row>
    <row r="37" spans="1:8" ht="21.75" customHeight="1">
      <c r="A37" s="27"/>
      <c r="B37" s="27"/>
      <c r="C37" s="30" t="s">
        <v>330</v>
      </c>
      <c r="D37" s="30"/>
      <c r="E37" s="52" t="s">
        <v>319</v>
      </c>
      <c r="F37" s="61"/>
      <c r="G37" s="61"/>
      <c r="H37" s="61"/>
    </row>
    <row r="38" spans="1:8" ht="21.75" customHeight="1">
      <c r="A38" s="27"/>
      <c r="B38" s="27"/>
      <c r="C38" s="30"/>
      <c r="D38" s="30"/>
      <c r="E38" s="52" t="s">
        <v>320</v>
      </c>
      <c r="F38" s="61"/>
      <c r="G38" s="61"/>
      <c r="H38" s="61"/>
    </row>
    <row r="39" spans="1:8" ht="21.75" customHeight="1">
      <c r="A39" s="27"/>
      <c r="B39" s="27"/>
      <c r="C39" s="30"/>
      <c r="D39" s="30"/>
      <c r="E39" s="52" t="s">
        <v>321</v>
      </c>
      <c r="F39" s="61"/>
      <c r="G39" s="61"/>
      <c r="H39" s="61"/>
    </row>
    <row r="40" spans="1:8" ht="21.75" customHeight="1">
      <c r="A40" s="27"/>
      <c r="B40" s="27"/>
      <c r="C40" s="30" t="s">
        <v>325</v>
      </c>
      <c r="D40" s="30"/>
      <c r="E40" s="61"/>
      <c r="F40" s="61"/>
      <c r="G40" s="61"/>
      <c r="H40" s="61"/>
    </row>
    <row r="41" spans="1:8" ht="21.75" customHeight="1">
      <c r="A41" s="27"/>
      <c r="B41" s="30" t="s">
        <v>351</v>
      </c>
      <c r="C41" s="30" t="s">
        <v>332</v>
      </c>
      <c r="D41" s="30"/>
      <c r="E41" s="52" t="s">
        <v>319</v>
      </c>
      <c r="F41" s="61"/>
      <c r="G41" s="61"/>
      <c r="H41" s="61"/>
    </row>
    <row r="42" spans="1:8" ht="21.75" customHeight="1">
      <c r="A42" s="27"/>
      <c r="B42" s="30"/>
      <c r="C42" s="30"/>
      <c r="D42" s="30"/>
      <c r="E42" s="52" t="s">
        <v>320</v>
      </c>
      <c r="F42" s="61"/>
      <c r="G42" s="61"/>
      <c r="H42" s="61"/>
    </row>
    <row r="43" spans="1:8" ht="21.75" customHeight="1">
      <c r="A43" s="27"/>
      <c r="B43" s="30"/>
      <c r="C43" s="30"/>
      <c r="D43" s="30"/>
      <c r="E43" s="52" t="s">
        <v>321</v>
      </c>
      <c r="F43" s="61"/>
      <c r="G43" s="61"/>
      <c r="H43" s="61"/>
    </row>
    <row r="44" spans="1:8" ht="21.75" customHeight="1">
      <c r="A44" s="27"/>
      <c r="B44" s="30"/>
      <c r="C44" s="30" t="s">
        <v>325</v>
      </c>
      <c r="D44" s="30"/>
      <c r="E44" s="61"/>
      <c r="F44" s="61"/>
      <c r="G44" s="61"/>
      <c r="H44" s="61"/>
    </row>
    <row r="45" spans="1:8" s="57" customFormat="1" ht="24" customHeight="1">
      <c r="A45" s="53" t="s">
        <v>352</v>
      </c>
      <c r="B45" s="53"/>
      <c r="C45" s="53"/>
      <c r="D45" s="53"/>
      <c r="E45" s="53"/>
      <c r="F45" s="53"/>
      <c r="G45" s="53"/>
      <c r="H45" s="53"/>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34:D36"/>
    <mergeCell ref="C37:D39"/>
    <mergeCell ref="C41:D43"/>
    <mergeCell ref="C21:D23"/>
    <mergeCell ref="C24:D26"/>
    <mergeCell ref="C28:D30"/>
    <mergeCell ref="C31:D3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49</v>
      </c>
      <c r="B1" s="19"/>
      <c r="C1" s="19"/>
      <c r="D1" s="19"/>
    </row>
    <row r="2" spans="1:9" ht="33.75" customHeight="1">
      <c r="A2" s="20" t="s">
        <v>50</v>
      </c>
      <c r="B2" s="20"/>
      <c r="C2" s="20"/>
      <c r="D2" s="20"/>
      <c r="E2" s="20"/>
      <c r="F2" s="20"/>
      <c r="G2" s="20"/>
      <c r="H2" s="20"/>
      <c r="I2" s="20"/>
    </row>
    <row r="3" spans="1:9" ht="14.25" customHeight="1">
      <c r="A3" s="21"/>
      <c r="B3" s="21"/>
      <c r="C3" s="21"/>
      <c r="D3" s="21"/>
      <c r="E3" s="21"/>
      <c r="F3" s="21"/>
      <c r="G3" s="21"/>
      <c r="H3" s="21"/>
      <c r="I3" s="21"/>
    </row>
    <row r="4" spans="1:4" ht="21.75" customHeight="1">
      <c r="A4" s="22"/>
      <c r="B4" s="23"/>
      <c r="C4" s="24"/>
      <c r="D4" s="24"/>
    </row>
    <row r="5" spans="1:9" ht="21.75" customHeight="1">
      <c r="A5" s="25" t="s">
        <v>299</v>
      </c>
      <c r="B5" s="26"/>
      <c r="C5" s="26"/>
      <c r="D5" s="27"/>
      <c r="E5" s="27"/>
      <c r="F5" s="27"/>
      <c r="G5" s="27"/>
      <c r="H5" s="27"/>
      <c r="I5" s="27"/>
    </row>
    <row r="6" spans="1:9" ht="21.75" customHeight="1">
      <c r="A6" s="28" t="s">
        <v>300</v>
      </c>
      <c r="B6" s="29"/>
      <c r="C6" s="29"/>
      <c r="D6" s="30"/>
      <c r="E6" s="30"/>
      <c r="F6" s="28" t="s">
        <v>301</v>
      </c>
      <c r="G6" s="31"/>
      <c r="H6" s="27"/>
      <c r="I6" s="27"/>
    </row>
    <row r="7" spans="1:9" ht="21.75" customHeight="1">
      <c r="A7" s="32" t="s">
        <v>302</v>
      </c>
      <c r="B7" s="33"/>
      <c r="C7" s="34"/>
      <c r="D7" s="35" t="s">
        <v>303</v>
      </c>
      <c r="E7" s="35"/>
      <c r="F7" s="36" t="s">
        <v>304</v>
      </c>
      <c r="G7" s="37"/>
      <c r="H7" s="38"/>
      <c r="I7" s="54"/>
    </row>
    <row r="8" spans="1:9" ht="21.75" customHeight="1">
      <c r="A8" s="39"/>
      <c r="B8" s="40"/>
      <c r="C8" s="41"/>
      <c r="D8" s="35" t="s">
        <v>305</v>
      </c>
      <c r="E8" s="35"/>
      <c r="F8" s="36" t="s">
        <v>305</v>
      </c>
      <c r="G8" s="37"/>
      <c r="H8" s="38"/>
      <c r="I8" s="54"/>
    </row>
    <row r="9" spans="1:9" ht="21.75" customHeight="1">
      <c r="A9" s="42"/>
      <c r="B9" s="43"/>
      <c r="C9" s="44"/>
      <c r="D9" s="35" t="s">
        <v>306</v>
      </c>
      <c r="E9" s="35"/>
      <c r="F9" s="36" t="s">
        <v>307</v>
      </c>
      <c r="G9" s="37"/>
      <c r="H9" s="38"/>
      <c r="I9" s="54"/>
    </row>
    <row r="10" spans="1:9" ht="21.75" customHeight="1">
      <c r="A10" s="27" t="s">
        <v>308</v>
      </c>
      <c r="B10" s="30" t="s">
        <v>309</v>
      </c>
      <c r="C10" s="30"/>
      <c r="D10" s="30"/>
      <c r="E10" s="30"/>
      <c r="F10" s="28" t="s">
        <v>310</v>
      </c>
      <c r="G10" s="29"/>
      <c r="H10" s="29"/>
      <c r="I10" s="31"/>
    </row>
    <row r="11" spans="1:9" ht="100.5" customHeight="1">
      <c r="A11" s="45"/>
      <c r="B11" s="46" t="s">
        <v>311</v>
      </c>
      <c r="C11" s="46"/>
      <c r="D11" s="46"/>
      <c r="E11" s="46"/>
      <c r="F11" s="47" t="s">
        <v>311</v>
      </c>
      <c r="G11" s="48"/>
      <c r="H11" s="49"/>
      <c r="I11" s="55"/>
    </row>
    <row r="12" spans="1:9" ht="24">
      <c r="A12" s="30" t="s">
        <v>312</v>
      </c>
      <c r="B12" s="50" t="s">
        <v>313</v>
      </c>
      <c r="C12" s="30" t="s">
        <v>314</v>
      </c>
      <c r="D12" s="30" t="s">
        <v>315</v>
      </c>
      <c r="E12" s="30" t="s">
        <v>316</v>
      </c>
      <c r="F12" s="30" t="s">
        <v>314</v>
      </c>
      <c r="G12" s="30" t="s">
        <v>315</v>
      </c>
      <c r="H12" s="30"/>
      <c r="I12" s="30" t="s">
        <v>316</v>
      </c>
    </row>
    <row r="13" spans="1:9" ht="21.75" customHeight="1">
      <c r="A13" s="30"/>
      <c r="B13" s="30" t="s">
        <v>317</v>
      </c>
      <c r="C13" s="30" t="s">
        <v>318</v>
      </c>
      <c r="D13" s="35" t="s">
        <v>319</v>
      </c>
      <c r="E13" s="51"/>
      <c r="F13" s="30" t="s">
        <v>318</v>
      </c>
      <c r="G13" s="52" t="s">
        <v>319</v>
      </c>
      <c r="H13" s="52"/>
      <c r="I13" s="51"/>
    </row>
    <row r="14" spans="1:9" ht="21.75" customHeight="1">
      <c r="A14" s="30"/>
      <c r="B14" s="27"/>
      <c r="C14" s="30"/>
      <c r="D14" s="35" t="s">
        <v>320</v>
      </c>
      <c r="E14" s="51"/>
      <c r="F14" s="30"/>
      <c r="G14" s="52" t="s">
        <v>320</v>
      </c>
      <c r="H14" s="52"/>
      <c r="I14" s="51"/>
    </row>
    <row r="15" spans="1:9" ht="21.75" customHeight="1">
      <c r="A15" s="30"/>
      <c r="B15" s="27"/>
      <c r="C15" s="30"/>
      <c r="D15" s="35" t="s">
        <v>321</v>
      </c>
      <c r="E15" s="51"/>
      <c r="F15" s="30"/>
      <c r="G15" s="52" t="s">
        <v>321</v>
      </c>
      <c r="H15" s="52"/>
      <c r="I15" s="51"/>
    </row>
    <row r="16" spans="1:9" ht="21.75" customHeight="1">
      <c r="A16" s="30"/>
      <c r="B16" s="27"/>
      <c r="C16" s="30" t="s">
        <v>322</v>
      </c>
      <c r="D16" s="35" t="s">
        <v>319</v>
      </c>
      <c r="E16" s="51"/>
      <c r="F16" s="30" t="s">
        <v>322</v>
      </c>
      <c r="G16" s="52" t="s">
        <v>319</v>
      </c>
      <c r="H16" s="52"/>
      <c r="I16" s="51"/>
    </row>
    <row r="17" spans="1:9" ht="21.75" customHeight="1">
      <c r="A17" s="30"/>
      <c r="B17" s="27"/>
      <c r="C17" s="30"/>
      <c r="D17" s="35" t="s">
        <v>320</v>
      </c>
      <c r="E17" s="51"/>
      <c r="F17" s="30"/>
      <c r="G17" s="52" t="s">
        <v>320</v>
      </c>
      <c r="H17" s="52"/>
      <c r="I17" s="51"/>
    </row>
    <row r="18" spans="1:9" ht="21.75" customHeight="1">
      <c r="A18" s="30"/>
      <c r="B18" s="27"/>
      <c r="C18" s="30"/>
      <c r="D18" s="35" t="s">
        <v>321</v>
      </c>
      <c r="E18" s="51"/>
      <c r="F18" s="30"/>
      <c r="G18" s="52" t="s">
        <v>321</v>
      </c>
      <c r="H18" s="52"/>
      <c r="I18" s="51"/>
    </row>
    <row r="19" spans="1:9" ht="21.75" customHeight="1">
      <c r="A19" s="30"/>
      <c r="B19" s="27"/>
      <c r="C19" s="30" t="s">
        <v>323</v>
      </c>
      <c r="D19" s="35" t="s">
        <v>319</v>
      </c>
      <c r="E19" s="51"/>
      <c r="F19" s="30" t="s">
        <v>323</v>
      </c>
      <c r="G19" s="52" t="s">
        <v>319</v>
      </c>
      <c r="H19" s="52"/>
      <c r="I19" s="51"/>
    </row>
    <row r="20" spans="1:9" ht="21.75" customHeight="1">
      <c r="A20" s="30"/>
      <c r="B20" s="27"/>
      <c r="C20" s="30"/>
      <c r="D20" s="35" t="s">
        <v>320</v>
      </c>
      <c r="E20" s="51"/>
      <c r="F20" s="30"/>
      <c r="G20" s="52" t="s">
        <v>320</v>
      </c>
      <c r="H20" s="52"/>
      <c r="I20" s="51"/>
    </row>
    <row r="21" spans="1:9" ht="21.75" customHeight="1">
      <c r="A21" s="30"/>
      <c r="B21" s="27"/>
      <c r="C21" s="30"/>
      <c r="D21" s="35" t="s">
        <v>321</v>
      </c>
      <c r="E21" s="51"/>
      <c r="F21" s="30"/>
      <c r="G21" s="52" t="s">
        <v>321</v>
      </c>
      <c r="H21" s="52"/>
      <c r="I21" s="51"/>
    </row>
    <row r="22" spans="1:9" ht="21.75" customHeight="1">
      <c r="A22" s="30"/>
      <c r="B22" s="27"/>
      <c r="C22" s="30" t="s">
        <v>324</v>
      </c>
      <c r="D22" s="35" t="s">
        <v>319</v>
      </c>
      <c r="E22" s="51"/>
      <c r="F22" s="30" t="s">
        <v>324</v>
      </c>
      <c r="G22" s="52" t="s">
        <v>319</v>
      </c>
      <c r="H22" s="52"/>
      <c r="I22" s="51"/>
    </row>
    <row r="23" spans="1:9" ht="21.75" customHeight="1">
      <c r="A23" s="30"/>
      <c r="B23" s="27"/>
      <c r="C23" s="30"/>
      <c r="D23" s="35" t="s">
        <v>320</v>
      </c>
      <c r="E23" s="51"/>
      <c r="F23" s="30"/>
      <c r="G23" s="52" t="s">
        <v>320</v>
      </c>
      <c r="H23" s="52"/>
      <c r="I23" s="51"/>
    </row>
    <row r="24" spans="1:9" ht="21.75" customHeight="1">
      <c r="A24" s="30"/>
      <c r="B24" s="27"/>
      <c r="C24" s="30"/>
      <c r="D24" s="35" t="s">
        <v>321</v>
      </c>
      <c r="E24" s="51"/>
      <c r="F24" s="30"/>
      <c r="G24" s="52" t="s">
        <v>321</v>
      </c>
      <c r="H24" s="52"/>
      <c r="I24" s="51"/>
    </row>
    <row r="25" spans="1:9" ht="21.75" customHeight="1">
      <c r="A25" s="30"/>
      <c r="B25" s="27"/>
      <c r="C25" s="30" t="s">
        <v>325</v>
      </c>
      <c r="D25" s="51"/>
      <c r="E25" s="30"/>
      <c r="F25" s="30" t="s">
        <v>325</v>
      </c>
      <c r="G25" s="52"/>
      <c r="H25" s="52"/>
      <c r="I25" s="51"/>
    </row>
    <row r="26" spans="1:9" ht="21.75" customHeight="1">
      <c r="A26" s="30"/>
      <c r="B26" s="30" t="s">
        <v>326</v>
      </c>
      <c r="C26" s="30" t="s">
        <v>327</v>
      </c>
      <c r="D26" s="35" t="s">
        <v>319</v>
      </c>
      <c r="E26" s="51"/>
      <c r="F26" s="30" t="s">
        <v>327</v>
      </c>
      <c r="G26" s="52" t="s">
        <v>319</v>
      </c>
      <c r="H26" s="52"/>
      <c r="I26" s="51"/>
    </row>
    <row r="27" spans="1:9" ht="21.75" customHeight="1">
      <c r="A27" s="30"/>
      <c r="B27" s="27"/>
      <c r="C27" s="30"/>
      <c r="D27" s="35" t="s">
        <v>320</v>
      </c>
      <c r="E27" s="51"/>
      <c r="F27" s="30"/>
      <c r="G27" s="52" t="s">
        <v>320</v>
      </c>
      <c r="H27" s="52"/>
      <c r="I27" s="51"/>
    </row>
    <row r="28" spans="1:9" ht="21.75" customHeight="1">
      <c r="A28" s="30"/>
      <c r="B28" s="27"/>
      <c r="C28" s="30"/>
      <c r="D28" s="35" t="s">
        <v>321</v>
      </c>
      <c r="E28" s="51"/>
      <c r="F28" s="30"/>
      <c r="G28" s="52" t="s">
        <v>321</v>
      </c>
      <c r="H28" s="52"/>
      <c r="I28" s="51"/>
    </row>
    <row r="29" spans="1:9" ht="21.75" customHeight="1">
      <c r="A29" s="30"/>
      <c r="B29" s="27"/>
      <c r="C29" s="30" t="s">
        <v>328</v>
      </c>
      <c r="D29" s="35" t="s">
        <v>319</v>
      </c>
      <c r="E29" s="51"/>
      <c r="F29" s="30" t="s">
        <v>328</v>
      </c>
      <c r="G29" s="52" t="s">
        <v>319</v>
      </c>
      <c r="H29" s="52"/>
      <c r="I29" s="51"/>
    </row>
    <row r="30" spans="1:9" ht="21.75" customHeight="1">
      <c r="A30" s="30"/>
      <c r="B30" s="27"/>
      <c r="C30" s="30"/>
      <c r="D30" s="35" t="s">
        <v>320</v>
      </c>
      <c r="E30" s="51"/>
      <c r="F30" s="30"/>
      <c r="G30" s="52" t="s">
        <v>320</v>
      </c>
      <c r="H30" s="52"/>
      <c r="I30" s="51"/>
    </row>
    <row r="31" spans="1:9" ht="21.75" customHeight="1">
      <c r="A31" s="30"/>
      <c r="B31" s="27"/>
      <c r="C31" s="30"/>
      <c r="D31" s="35" t="s">
        <v>321</v>
      </c>
      <c r="E31" s="51"/>
      <c r="F31" s="30"/>
      <c r="G31" s="52" t="s">
        <v>321</v>
      </c>
      <c r="H31" s="52"/>
      <c r="I31" s="51"/>
    </row>
    <row r="32" spans="1:9" ht="21.75" customHeight="1">
      <c r="A32" s="30"/>
      <c r="B32" s="27"/>
      <c r="C32" s="30" t="s">
        <v>329</v>
      </c>
      <c r="D32" s="35" t="s">
        <v>319</v>
      </c>
      <c r="E32" s="51"/>
      <c r="F32" s="30" t="s">
        <v>329</v>
      </c>
      <c r="G32" s="52" t="s">
        <v>319</v>
      </c>
      <c r="H32" s="52"/>
      <c r="I32" s="51"/>
    </row>
    <row r="33" spans="1:9" ht="21.75" customHeight="1">
      <c r="A33" s="30"/>
      <c r="B33" s="27"/>
      <c r="C33" s="30"/>
      <c r="D33" s="35" t="s">
        <v>320</v>
      </c>
      <c r="E33" s="51"/>
      <c r="F33" s="30"/>
      <c r="G33" s="52" t="s">
        <v>320</v>
      </c>
      <c r="H33" s="52"/>
      <c r="I33" s="51"/>
    </row>
    <row r="34" spans="1:9" ht="21.75" customHeight="1">
      <c r="A34" s="30"/>
      <c r="B34" s="27"/>
      <c r="C34" s="30"/>
      <c r="D34" s="35" t="s">
        <v>321</v>
      </c>
      <c r="E34" s="51"/>
      <c r="F34" s="30"/>
      <c r="G34" s="52" t="s">
        <v>321</v>
      </c>
      <c r="H34" s="52"/>
      <c r="I34" s="51"/>
    </row>
    <row r="35" spans="1:9" ht="21.75" customHeight="1">
      <c r="A35" s="30"/>
      <c r="B35" s="27"/>
      <c r="C35" s="30" t="s">
        <v>330</v>
      </c>
      <c r="D35" s="35" t="s">
        <v>319</v>
      </c>
      <c r="E35" s="51"/>
      <c r="F35" s="30" t="s">
        <v>330</v>
      </c>
      <c r="G35" s="52" t="s">
        <v>319</v>
      </c>
      <c r="H35" s="52"/>
      <c r="I35" s="51"/>
    </row>
    <row r="36" spans="1:9" ht="21.75" customHeight="1">
      <c r="A36" s="30"/>
      <c r="B36" s="27"/>
      <c r="C36" s="30"/>
      <c r="D36" s="35" t="s">
        <v>320</v>
      </c>
      <c r="E36" s="51"/>
      <c r="F36" s="30"/>
      <c r="G36" s="52" t="s">
        <v>320</v>
      </c>
      <c r="H36" s="52"/>
      <c r="I36" s="51"/>
    </row>
    <row r="37" spans="1:9" ht="21.75" customHeight="1">
      <c r="A37" s="30"/>
      <c r="B37" s="27"/>
      <c r="C37" s="30"/>
      <c r="D37" s="35" t="s">
        <v>321</v>
      </c>
      <c r="E37" s="51"/>
      <c r="F37" s="30"/>
      <c r="G37" s="52" t="s">
        <v>321</v>
      </c>
      <c r="H37" s="52"/>
      <c r="I37" s="51"/>
    </row>
    <row r="38" spans="1:9" ht="21.75" customHeight="1">
      <c r="A38" s="30"/>
      <c r="B38" s="27"/>
      <c r="C38" s="30" t="s">
        <v>325</v>
      </c>
      <c r="D38" s="51"/>
      <c r="E38" s="51"/>
      <c r="F38" s="30" t="s">
        <v>325</v>
      </c>
      <c r="G38" s="52"/>
      <c r="H38" s="52"/>
      <c r="I38" s="51"/>
    </row>
    <row r="39" spans="1:9" ht="21.75" customHeight="1">
      <c r="A39" s="30"/>
      <c r="B39" s="30" t="s">
        <v>331</v>
      </c>
      <c r="C39" s="30" t="s">
        <v>332</v>
      </c>
      <c r="D39" s="35" t="s">
        <v>319</v>
      </c>
      <c r="E39" s="27"/>
      <c r="F39" s="30" t="s">
        <v>332</v>
      </c>
      <c r="G39" s="52" t="s">
        <v>319</v>
      </c>
      <c r="H39" s="52"/>
      <c r="I39" s="51"/>
    </row>
    <row r="40" spans="1:9" ht="21.75" customHeight="1">
      <c r="A40" s="30"/>
      <c r="B40" s="30"/>
      <c r="C40" s="30"/>
      <c r="D40" s="35" t="s">
        <v>320</v>
      </c>
      <c r="E40" s="30"/>
      <c r="F40" s="30"/>
      <c r="G40" s="52" t="s">
        <v>320</v>
      </c>
      <c r="H40" s="52"/>
      <c r="I40" s="51"/>
    </row>
    <row r="41" spans="1:9" ht="21.75" customHeight="1">
      <c r="A41" s="30"/>
      <c r="B41" s="30"/>
      <c r="C41" s="30"/>
      <c r="D41" s="35" t="s">
        <v>321</v>
      </c>
      <c r="E41" s="30"/>
      <c r="F41" s="30"/>
      <c r="G41" s="52" t="s">
        <v>321</v>
      </c>
      <c r="H41" s="52"/>
      <c r="I41" s="51"/>
    </row>
    <row r="42" spans="1:9" ht="21.75" customHeight="1">
      <c r="A42" s="30"/>
      <c r="B42" s="30"/>
      <c r="C42" s="30" t="s">
        <v>325</v>
      </c>
      <c r="D42" s="51"/>
      <c r="E42" s="30"/>
      <c r="F42" s="30" t="s">
        <v>325</v>
      </c>
      <c r="G42" s="52"/>
      <c r="H42" s="52"/>
      <c r="I42" s="51"/>
    </row>
    <row r="43" spans="1:9" ht="21" customHeight="1">
      <c r="A43" s="53" t="s">
        <v>353</v>
      </c>
      <c r="B43" s="53"/>
      <c r="C43" s="53"/>
      <c r="D43" s="53"/>
      <c r="E43" s="53"/>
      <c r="F43" s="53"/>
      <c r="G43" s="53"/>
      <c r="H43" s="53"/>
      <c r="I43" s="5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103"/>
  <sheetViews>
    <sheetView zoomScaleSheetLayoutView="100" workbookViewId="0" topLeftCell="A1">
      <selection activeCell="J7" sqref="J7"/>
    </sheetView>
  </sheetViews>
  <sheetFormatPr defaultColWidth="9.33203125" defaultRowHeight="11.25"/>
  <cols>
    <col min="1" max="1" width="7" style="0" customWidth="1"/>
    <col min="2" max="2" width="24.33203125" style="0" customWidth="1"/>
    <col min="3" max="7" width="11.16015625" style="0" customWidth="1"/>
    <col min="8" max="10" width="10.5" style="0" customWidth="1"/>
    <col min="11" max="11" width="11.83203125" style="5" customWidth="1"/>
    <col min="12" max="15" width="10.5" style="0" customWidth="1"/>
  </cols>
  <sheetData>
    <row r="1" spans="1:15" s="1" customFormat="1" ht="24.75" customHeight="1">
      <c r="A1" s="6" t="s">
        <v>52</v>
      </c>
      <c r="B1" s="6"/>
      <c r="C1" s="6"/>
      <c r="D1" s="6"/>
      <c r="E1" s="6"/>
      <c r="F1" s="6"/>
      <c r="G1" s="6"/>
      <c r="H1" s="6"/>
      <c r="I1" s="6"/>
      <c r="J1" s="6"/>
      <c r="K1" s="12"/>
      <c r="L1" s="6"/>
      <c r="M1" s="6"/>
      <c r="N1" s="6"/>
      <c r="O1" s="6"/>
    </row>
    <row r="2" spans="1:15" s="1" customFormat="1" ht="24.75" customHeight="1">
      <c r="A2" s="7" t="s">
        <v>6</v>
      </c>
      <c r="B2" s="7" t="s">
        <v>354</v>
      </c>
      <c r="C2" s="7" t="s">
        <v>355</v>
      </c>
      <c r="D2" s="7"/>
      <c r="E2" s="7" t="s">
        <v>356</v>
      </c>
      <c r="F2" s="7"/>
      <c r="G2" s="7" t="s">
        <v>357</v>
      </c>
      <c r="H2" s="7" t="s">
        <v>358</v>
      </c>
      <c r="I2" s="7"/>
      <c r="J2" s="7"/>
      <c r="K2" s="13"/>
      <c r="L2" s="7" t="s">
        <v>359</v>
      </c>
      <c r="M2" s="7"/>
      <c r="N2" s="7"/>
      <c r="O2" s="7"/>
    </row>
    <row r="3" spans="1:15" s="1" customFormat="1" ht="31.5" customHeight="1">
      <c r="A3" s="7"/>
      <c r="B3" s="7"/>
      <c r="C3" s="7" t="s">
        <v>360</v>
      </c>
      <c r="D3" s="7" t="s">
        <v>361</v>
      </c>
      <c r="E3" s="7" t="s">
        <v>360</v>
      </c>
      <c r="F3" s="7" t="s">
        <v>361</v>
      </c>
      <c r="G3" s="7"/>
      <c r="H3" s="7" t="s">
        <v>362</v>
      </c>
      <c r="I3" s="7" t="s">
        <v>363</v>
      </c>
      <c r="J3" s="7" t="s">
        <v>364</v>
      </c>
      <c r="K3" s="13" t="s">
        <v>365</v>
      </c>
      <c r="L3" s="7" t="s">
        <v>362</v>
      </c>
      <c r="M3" s="7" t="s">
        <v>363</v>
      </c>
      <c r="N3" s="7" t="s">
        <v>364</v>
      </c>
      <c r="O3" s="7" t="s">
        <v>365</v>
      </c>
    </row>
    <row r="4" spans="1:15" s="1" customFormat="1" ht="24.75" customHeight="1">
      <c r="A4" s="7">
        <v>1</v>
      </c>
      <c r="B4" s="7" t="s">
        <v>298</v>
      </c>
      <c r="C4" s="7">
        <f aca="true" t="shared" si="0" ref="C4:K4">SUM(C5:C9)</f>
        <v>15</v>
      </c>
      <c r="D4" s="7">
        <f t="shared" si="0"/>
        <v>205</v>
      </c>
      <c r="E4" s="7">
        <f t="shared" si="0"/>
        <v>15</v>
      </c>
      <c r="F4" s="7">
        <f t="shared" si="0"/>
        <v>262</v>
      </c>
      <c r="G4" s="7">
        <f t="shared" si="0"/>
        <v>78</v>
      </c>
      <c r="H4" s="7">
        <f t="shared" si="0"/>
        <v>14</v>
      </c>
      <c r="I4" s="13">
        <f t="shared" si="0"/>
        <v>163.83479999999997</v>
      </c>
      <c r="J4" s="7">
        <f t="shared" si="0"/>
        <v>2141</v>
      </c>
      <c r="K4" s="13">
        <f t="shared" si="0"/>
        <v>5570.169932999999</v>
      </c>
      <c r="L4" s="7"/>
      <c r="M4" s="7"/>
      <c r="N4" s="7">
        <v>25</v>
      </c>
      <c r="O4" s="7">
        <v>10</v>
      </c>
    </row>
    <row r="5" spans="1:15" s="1" customFormat="1" ht="24.75" customHeight="1">
      <c r="A5" s="7">
        <v>2</v>
      </c>
      <c r="B5" s="8" t="s">
        <v>146</v>
      </c>
      <c r="C5" s="7">
        <v>15</v>
      </c>
      <c r="D5" s="7"/>
      <c r="E5" s="7">
        <v>15</v>
      </c>
      <c r="F5" s="7"/>
      <c r="G5" s="7">
        <v>16</v>
      </c>
      <c r="H5" s="7"/>
      <c r="I5" s="13"/>
      <c r="J5" s="7">
        <v>197</v>
      </c>
      <c r="K5" s="13">
        <v>127.7946</v>
      </c>
      <c r="L5" s="7"/>
      <c r="M5" s="7"/>
      <c r="N5" s="7"/>
      <c r="O5" s="7"/>
    </row>
    <row r="6" spans="1:15" s="1" customFormat="1" ht="24.75" customHeight="1">
      <c r="A6" s="7">
        <v>3</v>
      </c>
      <c r="B6" s="8" t="s">
        <v>148</v>
      </c>
      <c r="C6" s="7"/>
      <c r="D6" s="7">
        <v>6</v>
      </c>
      <c r="E6" s="7"/>
      <c r="F6" s="7">
        <v>20</v>
      </c>
      <c r="G6" s="7"/>
      <c r="H6" s="7">
        <v>1</v>
      </c>
      <c r="I6" s="13">
        <v>9.82</v>
      </c>
      <c r="J6" s="7">
        <v>58</v>
      </c>
      <c r="K6" s="13">
        <v>19.7589</v>
      </c>
      <c r="L6" s="7"/>
      <c r="M6" s="7"/>
      <c r="N6" s="7"/>
      <c r="O6" s="7"/>
    </row>
    <row r="7" spans="1:15" s="1" customFormat="1" ht="24.75" customHeight="1">
      <c r="A7" s="7">
        <v>4</v>
      </c>
      <c r="B7" s="8" t="s">
        <v>150</v>
      </c>
      <c r="C7" s="7"/>
      <c r="D7" s="7">
        <v>131</v>
      </c>
      <c r="E7" s="7"/>
      <c r="F7" s="7">
        <v>139</v>
      </c>
      <c r="G7" s="7">
        <v>39</v>
      </c>
      <c r="H7" s="7">
        <v>8</v>
      </c>
      <c r="I7" s="13">
        <v>99.5829</v>
      </c>
      <c r="J7" s="7">
        <v>1790</v>
      </c>
      <c r="K7" s="13">
        <v>5373.203433</v>
      </c>
      <c r="L7" s="7"/>
      <c r="M7" s="7"/>
      <c r="N7" s="7">
        <v>25</v>
      </c>
      <c r="O7" s="7">
        <v>10</v>
      </c>
    </row>
    <row r="8" spans="1:15" s="1" customFormat="1" ht="24.75" customHeight="1">
      <c r="A8" s="7">
        <v>5</v>
      </c>
      <c r="B8" s="8" t="s">
        <v>152</v>
      </c>
      <c r="C8" s="7"/>
      <c r="D8" s="7">
        <v>67</v>
      </c>
      <c r="E8" s="7"/>
      <c r="F8" s="7">
        <v>102</v>
      </c>
      <c r="G8" s="7">
        <v>22</v>
      </c>
      <c r="H8" s="7">
        <v>5</v>
      </c>
      <c r="I8" s="13">
        <v>54.4319</v>
      </c>
      <c r="J8" s="7">
        <v>91</v>
      </c>
      <c r="K8" s="13">
        <v>48.155</v>
      </c>
      <c r="L8" s="7"/>
      <c r="M8" s="7"/>
      <c r="N8" s="7"/>
      <c r="O8" s="7"/>
    </row>
    <row r="9" spans="1:15" s="1" customFormat="1" ht="24" customHeight="1">
      <c r="A9" s="7">
        <v>6</v>
      </c>
      <c r="B9" s="9" t="s">
        <v>153</v>
      </c>
      <c r="C9" s="7"/>
      <c r="D9" s="7">
        <v>1</v>
      </c>
      <c r="E9" s="7"/>
      <c r="F9" s="7">
        <v>1</v>
      </c>
      <c r="G9" s="7">
        <v>1</v>
      </c>
      <c r="H9" s="7"/>
      <c r="I9" s="13"/>
      <c r="J9" s="7">
        <v>5</v>
      </c>
      <c r="K9" s="13">
        <v>1.258</v>
      </c>
      <c r="L9" s="7"/>
      <c r="M9" s="7"/>
      <c r="N9" s="7"/>
      <c r="O9" s="7"/>
    </row>
    <row r="10" spans="1:15" s="1" customFormat="1" ht="24.75" customHeight="1">
      <c r="A10" s="7"/>
      <c r="B10" s="7"/>
      <c r="C10" s="7"/>
      <c r="D10" s="7"/>
      <c r="E10" s="7"/>
      <c r="F10" s="7"/>
      <c r="G10" s="7"/>
      <c r="H10" s="7"/>
      <c r="I10" s="7"/>
      <c r="J10" s="7"/>
      <c r="K10" s="13"/>
      <c r="L10" s="7"/>
      <c r="M10" s="7"/>
      <c r="N10" s="7"/>
      <c r="O10" s="7"/>
    </row>
    <row r="11" spans="1:15" s="1" customFormat="1" ht="24.75" customHeight="1">
      <c r="A11" s="7"/>
      <c r="B11" s="7"/>
      <c r="C11" s="7"/>
      <c r="D11" s="7"/>
      <c r="E11" s="7"/>
      <c r="F11" s="7"/>
      <c r="G11" s="7"/>
      <c r="H11" s="7"/>
      <c r="I11" s="7"/>
      <c r="J11" s="7"/>
      <c r="K11" s="13"/>
      <c r="L11" s="7"/>
      <c r="M11" s="7"/>
      <c r="N11" s="7"/>
      <c r="O11" s="7"/>
    </row>
    <row r="12" spans="1:15" s="1" customFormat="1" ht="24.75" customHeight="1">
      <c r="A12" s="7"/>
      <c r="B12" s="7"/>
      <c r="C12" s="7"/>
      <c r="D12" s="7"/>
      <c r="E12" s="7"/>
      <c r="F12" s="7"/>
      <c r="G12" s="7"/>
      <c r="H12" s="7"/>
      <c r="I12" s="7"/>
      <c r="J12" s="7"/>
      <c r="K12" s="13"/>
      <c r="L12" s="7"/>
      <c r="M12" s="7"/>
      <c r="N12" s="7"/>
      <c r="O12" s="7"/>
    </row>
    <row r="13" spans="1:15" s="1" customFormat="1" ht="24.75" customHeight="1">
      <c r="A13" s="7"/>
      <c r="B13" s="7"/>
      <c r="C13" s="7"/>
      <c r="D13" s="7"/>
      <c r="E13" s="7"/>
      <c r="F13" s="7"/>
      <c r="G13" s="7"/>
      <c r="H13" s="7"/>
      <c r="I13" s="7"/>
      <c r="J13" s="7"/>
      <c r="K13" s="13"/>
      <c r="L13" s="7"/>
      <c r="M13" s="7"/>
      <c r="N13" s="7"/>
      <c r="O13" s="7"/>
    </row>
    <row r="14" spans="1:15" s="1" customFormat="1" ht="24.75" customHeight="1">
      <c r="A14" s="7"/>
      <c r="B14" s="7"/>
      <c r="C14" s="7"/>
      <c r="D14" s="7"/>
      <c r="E14" s="7"/>
      <c r="F14" s="7"/>
      <c r="G14" s="7"/>
      <c r="H14" s="7"/>
      <c r="I14" s="7"/>
      <c r="J14" s="7"/>
      <c r="K14" s="13"/>
      <c r="L14" s="7"/>
      <c r="M14" s="7"/>
      <c r="N14" s="7"/>
      <c r="O14" s="7"/>
    </row>
    <row r="15" spans="1:15" s="1" customFormat="1" ht="24.75" customHeight="1">
      <c r="A15" s="7"/>
      <c r="B15" s="7"/>
      <c r="C15" s="7"/>
      <c r="D15" s="7"/>
      <c r="E15" s="7"/>
      <c r="F15" s="7"/>
      <c r="G15" s="7"/>
      <c r="H15" s="7"/>
      <c r="I15" s="7"/>
      <c r="J15" s="7"/>
      <c r="K15" s="13"/>
      <c r="L15" s="7"/>
      <c r="M15" s="7"/>
      <c r="N15" s="7"/>
      <c r="O15" s="7"/>
    </row>
    <row r="16" spans="1:15" s="1" customFormat="1" ht="24.75" customHeight="1">
      <c r="A16" s="7"/>
      <c r="B16" s="7"/>
      <c r="C16" s="7"/>
      <c r="D16" s="7"/>
      <c r="E16" s="7"/>
      <c r="F16" s="7"/>
      <c r="G16" s="7"/>
      <c r="H16" s="7"/>
      <c r="I16" s="7"/>
      <c r="J16" s="7"/>
      <c r="K16" s="13"/>
      <c r="L16" s="7"/>
      <c r="M16" s="7"/>
      <c r="N16" s="7"/>
      <c r="O16" s="7"/>
    </row>
    <row r="17" spans="1:15" s="1" customFormat="1" ht="24.75" customHeight="1">
      <c r="A17" s="7"/>
      <c r="B17" s="7"/>
      <c r="C17" s="7"/>
      <c r="D17" s="7"/>
      <c r="E17" s="7"/>
      <c r="F17" s="7"/>
      <c r="G17" s="7"/>
      <c r="H17" s="7"/>
      <c r="I17" s="7"/>
      <c r="J17" s="7"/>
      <c r="K17" s="13"/>
      <c r="L17" s="7"/>
      <c r="M17" s="7"/>
      <c r="N17" s="7"/>
      <c r="O17" s="7"/>
    </row>
    <row r="18" spans="1:15" s="2" customFormat="1" ht="24.75" customHeight="1">
      <c r="A18" s="10"/>
      <c r="B18" s="10"/>
      <c r="C18" s="10"/>
      <c r="D18" s="10"/>
      <c r="E18" s="10"/>
      <c r="F18" s="10"/>
      <c r="G18" s="10"/>
      <c r="H18" s="10"/>
      <c r="I18" s="10"/>
      <c r="J18" s="10"/>
      <c r="K18" s="14"/>
      <c r="L18" s="10"/>
      <c r="M18" s="10"/>
      <c r="N18" s="10"/>
      <c r="O18" s="10"/>
    </row>
    <row r="19" spans="1:15" s="2" customFormat="1" ht="24.75" customHeight="1">
      <c r="A19" s="10"/>
      <c r="B19" s="10"/>
      <c r="C19" s="10"/>
      <c r="D19" s="10"/>
      <c r="E19" s="10"/>
      <c r="F19" s="10"/>
      <c r="G19" s="10"/>
      <c r="H19" s="10"/>
      <c r="I19" s="10"/>
      <c r="J19" s="10"/>
      <c r="K19" s="14"/>
      <c r="L19" s="10"/>
      <c r="M19" s="10"/>
      <c r="N19" s="10"/>
      <c r="O19" s="10"/>
    </row>
    <row r="20" spans="1:15" s="2" customFormat="1" ht="24.75" customHeight="1">
      <c r="A20" s="10"/>
      <c r="B20" s="10"/>
      <c r="C20" s="10"/>
      <c r="D20" s="10"/>
      <c r="E20" s="10"/>
      <c r="F20" s="10"/>
      <c r="G20" s="10"/>
      <c r="H20" s="10"/>
      <c r="I20" s="10"/>
      <c r="J20" s="10"/>
      <c r="K20" s="14"/>
      <c r="L20" s="10"/>
      <c r="M20" s="10"/>
      <c r="N20" s="10"/>
      <c r="O20" s="10"/>
    </row>
    <row r="21" spans="1:15" s="2" customFormat="1" ht="24.75" customHeight="1">
      <c r="A21" s="10"/>
      <c r="B21" s="10"/>
      <c r="C21" s="10"/>
      <c r="D21" s="10"/>
      <c r="E21" s="10"/>
      <c r="F21" s="10"/>
      <c r="G21" s="10"/>
      <c r="H21" s="10"/>
      <c r="I21" s="10"/>
      <c r="J21" s="10"/>
      <c r="K21" s="14"/>
      <c r="L21" s="10"/>
      <c r="M21" s="10"/>
      <c r="N21" s="10"/>
      <c r="O21" s="10"/>
    </row>
    <row r="22" spans="1:15" s="2" customFormat="1" ht="24.75" customHeight="1">
      <c r="A22" s="10"/>
      <c r="B22" s="10"/>
      <c r="C22" s="10"/>
      <c r="D22" s="10"/>
      <c r="E22" s="10"/>
      <c r="F22" s="10"/>
      <c r="G22" s="10"/>
      <c r="H22" s="10"/>
      <c r="I22" s="10"/>
      <c r="J22" s="10"/>
      <c r="K22" s="14"/>
      <c r="L22" s="10"/>
      <c r="M22" s="10"/>
      <c r="N22" s="10"/>
      <c r="O22" s="10"/>
    </row>
    <row r="23" spans="1:15" s="2" customFormat="1" ht="24.75" customHeight="1">
      <c r="A23" s="10"/>
      <c r="B23" s="10"/>
      <c r="C23" s="10"/>
      <c r="D23" s="10"/>
      <c r="E23" s="10"/>
      <c r="F23" s="10"/>
      <c r="G23" s="10"/>
      <c r="H23" s="10"/>
      <c r="I23" s="10"/>
      <c r="J23" s="10"/>
      <c r="K23" s="14"/>
      <c r="L23" s="10"/>
      <c r="M23" s="10"/>
      <c r="N23" s="10"/>
      <c r="O23" s="10"/>
    </row>
    <row r="24" spans="1:15" s="2" customFormat="1" ht="24.75" customHeight="1">
      <c r="A24" s="10"/>
      <c r="B24" s="10"/>
      <c r="C24" s="10"/>
      <c r="D24" s="10"/>
      <c r="E24" s="10"/>
      <c r="F24" s="10"/>
      <c r="G24" s="10"/>
      <c r="H24" s="10"/>
      <c r="I24" s="10"/>
      <c r="J24" s="10"/>
      <c r="K24" s="14"/>
      <c r="L24" s="10"/>
      <c r="M24" s="10"/>
      <c r="N24" s="10"/>
      <c r="O24" s="10"/>
    </row>
    <row r="25" spans="1:15" s="2" customFormat="1" ht="24.75" customHeight="1">
      <c r="A25" s="10"/>
      <c r="B25" s="10"/>
      <c r="C25" s="10"/>
      <c r="D25" s="10"/>
      <c r="E25" s="10"/>
      <c r="F25" s="10"/>
      <c r="G25" s="10"/>
      <c r="H25" s="10"/>
      <c r="I25" s="10"/>
      <c r="J25" s="10"/>
      <c r="K25" s="14"/>
      <c r="L25" s="10"/>
      <c r="M25" s="10"/>
      <c r="N25" s="10"/>
      <c r="O25" s="10"/>
    </row>
    <row r="26" spans="1:15" s="2" customFormat="1" ht="24.75" customHeight="1">
      <c r="A26" s="10"/>
      <c r="B26" s="10"/>
      <c r="C26" s="10"/>
      <c r="D26" s="10"/>
      <c r="E26" s="10"/>
      <c r="F26" s="10"/>
      <c r="G26" s="10"/>
      <c r="H26" s="10"/>
      <c r="I26" s="10"/>
      <c r="J26" s="10"/>
      <c r="K26" s="14"/>
      <c r="L26" s="10"/>
      <c r="M26" s="10"/>
      <c r="N26" s="10"/>
      <c r="O26" s="10"/>
    </row>
    <row r="27" spans="1:15" s="2" customFormat="1" ht="24.75" customHeight="1">
      <c r="A27" s="10"/>
      <c r="B27" s="10"/>
      <c r="C27" s="10"/>
      <c r="D27" s="10"/>
      <c r="E27" s="10"/>
      <c r="F27" s="10"/>
      <c r="G27" s="10"/>
      <c r="H27" s="10"/>
      <c r="I27" s="10"/>
      <c r="J27" s="10"/>
      <c r="K27" s="14"/>
      <c r="L27" s="10"/>
      <c r="M27" s="10"/>
      <c r="N27" s="10"/>
      <c r="O27" s="10"/>
    </row>
    <row r="28" spans="1:15" s="2" customFormat="1" ht="24.75" customHeight="1">
      <c r="A28" s="10"/>
      <c r="B28" s="10"/>
      <c r="C28" s="10"/>
      <c r="D28" s="10"/>
      <c r="E28" s="10"/>
      <c r="F28" s="10"/>
      <c r="G28" s="10"/>
      <c r="H28" s="10"/>
      <c r="I28" s="10"/>
      <c r="J28" s="10"/>
      <c r="K28" s="14"/>
      <c r="L28" s="10"/>
      <c r="M28" s="10"/>
      <c r="N28" s="10"/>
      <c r="O28" s="10"/>
    </row>
    <row r="29" spans="1:15" s="2" customFormat="1" ht="24.75" customHeight="1">
      <c r="A29" s="10"/>
      <c r="B29" s="10"/>
      <c r="C29" s="10"/>
      <c r="D29" s="10"/>
      <c r="E29" s="10"/>
      <c r="F29" s="10"/>
      <c r="G29" s="10"/>
      <c r="H29" s="10"/>
      <c r="I29" s="10"/>
      <c r="J29" s="10"/>
      <c r="K29" s="14"/>
      <c r="L29" s="10"/>
      <c r="M29" s="10"/>
      <c r="N29" s="10"/>
      <c r="O29" s="10"/>
    </row>
    <row r="30" spans="1:15" s="2" customFormat="1" ht="24.75" customHeight="1">
      <c r="A30" s="10"/>
      <c r="B30" s="10"/>
      <c r="C30" s="10"/>
      <c r="D30" s="10"/>
      <c r="E30" s="10"/>
      <c r="F30" s="10"/>
      <c r="G30" s="10"/>
      <c r="H30" s="10"/>
      <c r="I30" s="10"/>
      <c r="J30" s="10"/>
      <c r="K30" s="14"/>
      <c r="L30" s="10"/>
      <c r="M30" s="10"/>
      <c r="N30" s="10"/>
      <c r="O30" s="10"/>
    </row>
    <row r="31" spans="1:15" s="2" customFormat="1" ht="24.75" customHeight="1">
      <c r="A31" s="10"/>
      <c r="B31" s="10"/>
      <c r="C31" s="10"/>
      <c r="D31" s="10"/>
      <c r="E31" s="10"/>
      <c r="F31" s="10"/>
      <c r="G31" s="10"/>
      <c r="H31" s="10"/>
      <c r="I31" s="10"/>
      <c r="J31" s="10"/>
      <c r="K31" s="14"/>
      <c r="L31" s="10"/>
      <c r="M31" s="10"/>
      <c r="N31" s="10"/>
      <c r="O31" s="10"/>
    </row>
    <row r="32" spans="1:15" s="2" customFormat="1" ht="24.75" customHeight="1">
      <c r="A32" s="10"/>
      <c r="B32" s="10"/>
      <c r="C32" s="10"/>
      <c r="D32" s="10"/>
      <c r="E32" s="10"/>
      <c r="F32" s="10"/>
      <c r="G32" s="10"/>
      <c r="H32" s="10"/>
      <c r="I32" s="10"/>
      <c r="J32" s="10"/>
      <c r="K32" s="14"/>
      <c r="L32" s="10"/>
      <c r="M32" s="10"/>
      <c r="N32" s="10"/>
      <c r="O32" s="10"/>
    </row>
    <row r="33" spans="1:15" s="2" customFormat="1" ht="24.75" customHeight="1">
      <c r="A33" s="10"/>
      <c r="B33" s="10"/>
      <c r="C33" s="10"/>
      <c r="D33" s="10"/>
      <c r="E33" s="10"/>
      <c r="F33" s="10"/>
      <c r="G33" s="10"/>
      <c r="H33" s="10"/>
      <c r="I33" s="10"/>
      <c r="J33" s="10"/>
      <c r="K33" s="14"/>
      <c r="L33" s="10"/>
      <c r="M33" s="10"/>
      <c r="N33" s="10"/>
      <c r="O33" s="10"/>
    </row>
    <row r="34" spans="1:15" s="2" customFormat="1" ht="24.75" customHeight="1">
      <c r="A34" s="10"/>
      <c r="B34" s="10"/>
      <c r="C34" s="10"/>
      <c r="D34" s="10"/>
      <c r="E34" s="10"/>
      <c r="F34" s="10"/>
      <c r="G34" s="10"/>
      <c r="H34" s="10"/>
      <c r="I34" s="10"/>
      <c r="J34" s="10"/>
      <c r="K34" s="14"/>
      <c r="L34" s="10"/>
      <c r="M34" s="10"/>
      <c r="N34" s="10"/>
      <c r="O34" s="10"/>
    </row>
    <row r="35" spans="1:15" s="2" customFormat="1" ht="24.75" customHeight="1">
      <c r="A35" s="10"/>
      <c r="B35" s="10"/>
      <c r="C35" s="10"/>
      <c r="D35" s="10"/>
      <c r="E35" s="10"/>
      <c r="F35" s="10"/>
      <c r="G35" s="10"/>
      <c r="H35" s="10"/>
      <c r="I35" s="10"/>
      <c r="J35" s="10"/>
      <c r="K35" s="14"/>
      <c r="L35" s="10"/>
      <c r="M35" s="10"/>
      <c r="N35" s="10"/>
      <c r="O35" s="10"/>
    </row>
    <row r="36" spans="1:15" s="2" customFormat="1" ht="24.75" customHeight="1">
      <c r="A36" s="10"/>
      <c r="B36" s="10"/>
      <c r="C36" s="10"/>
      <c r="D36" s="10"/>
      <c r="E36" s="10"/>
      <c r="F36" s="10"/>
      <c r="G36" s="10"/>
      <c r="H36" s="10"/>
      <c r="I36" s="10"/>
      <c r="J36" s="10"/>
      <c r="K36" s="14"/>
      <c r="L36" s="10"/>
      <c r="M36" s="10"/>
      <c r="N36" s="10"/>
      <c r="O36" s="10"/>
    </row>
    <row r="37" spans="1:15" s="2" customFormat="1" ht="24.75" customHeight="1">
      <c r="A37" s="10"/>
      <c r="B37" s="10"/>
      <c r="C37" s="10"/>
      <c r="D37" s="10"/>
      <c r="E37" s="10"/>
      <c r="F37" s="10"/>
      <c r="G37" s="10"/>
      <c r="H37" s="10"/>
      <c r="I37" s="10"/>
      <c r="J37" s="10"/>
      <c r="K37" s="14"/>
      <c r="L37" s="10"/>
      <c r="M37" s="10"/>
      <c r="N37" s="10"/>
      <c r="O37" s="10"/>
    </row>
    <row r="38" spans="1:15" s="2" customFormat="1" ht="24.75" customHeight="1">
      <c r="A38" s="10"/>
      <c r="B38" s="10"/>
      <c r="C38" s="10"/>
      <c r="D38" s="10"/>
      <c r="E38" s="10"/>
      <c r="F38" s="10"/>
      <c r="G38" s="10"/>
      <c r="H38" s="10"/>
      <c r="I38" s="10"/>
      <c r="J38" s="10"/>
      <c r="K38" s="14"/>
      <c r="L38" s="10"/>
      <c r="M38" s="10"/>
      <c r="N38" s="10"/>
      <c r="O38" s="10"/>
    </row>
    <row r="39" spans="1:15" s="2" customFormat="1" ht="24.75" customHeight="1">
      <c r="A39" s="10"/>
      <c r="B39" s="10"/>
      <c r="C39" s="10"/>
      <c r="D39" s="10"/>
      <c r="E39" s="10"/>
      <c r="F39" s="10"/>
      <c r="G39" s="10"/>
      <c r="H39" s="10"/>
      <c r="I39" s="10"/>
      <c r="J39" s="10"/>
      <c r="K39" s="14"/>
      <c r="L39" s="10"/>
      <c r="M39" s="10"/>
      <c r="N39" s="10"/>
      <c r="O39" s="10"/>
    </row>
    <row r="40" spans="1:15" s="2" customFormat="1" ht="24.75" customHeight="1">
      <c r="A40" s="10"/>
      <c r="B40" s="10"/>
      <c r="C40" s="10"/>
      <c r="D40" s="10"/>
      <c r="E40" s="10"/>
      <c r="F40" s="10"/>
      <c r="G40" s="10"/>
      <c r="H40" s="10"/>
      <c r="I40" s="10"/>
      <c r="J40" s="10"/>
      <c r="K40" s="14"/>
      <c r="L40" s="10"/>
      <c r="M40" s="10"/>
      <c r="N40" s="10"/>
      <c r="O40" s="10"/>
    </row>
    <row r="41" spans="1:15" s="2" customFormat="1" ht="24.75" customHeight="1">
      <c r="A41" s="10"/>
      <c r="B41" s="10"/>
      <c r="C41" s="10"/>
      <c r="D41" s="10"/>
      <c r="E41" s="10"/>
      <c r="F41" s="10"/>
      <c r="G41" s="10"/>
      <c r="H41" s="10"/>
      <c r="I41" s="10"/>
      <c r="J41" s="10"/>
      <c r="K41" s="14"/>
      <c r="L41" s="10"/>
      <c r="M41" s="10"/>
      <c r="N41" s="10"/>
      <c r="O41" s="10"/>
    </row>
    <row r="42" spans="1:15" s="2" customFormat="1" ht="24.75" customHeight="1">
      <c r="A42" s="10"/>
      <c r="B42" s="10"/>
      <c r="C42" s="10"/>
      <c r="D42" s="10"/>
      <c r="E42" s="10"/>
      <c r="F42" s="10"/>
      <c r="G42" s="10"/>
      <c r="H42" s="10"/>
      <c r="I42" s="10"/>
      <c r="J42" s="10"/>
      <c r="K42" s="14"/>
      <c r="L42" s="10"/>
      <c r="M42" s="10"/>
      <c r="N42" s="10"/>
      <c r="O42" s="10"/>
    </row>
    <row r="43" spans="1:15" s="2" customFormat="1" ht="24.75" customHeight="1">
      <c r="A43" s="11"/>
      <c r="B43" s="11"/>
      <c r="C43" s="11"/>
      <c r="D43" s="11"/>
      <c r="E43" s="11"/>
      <c r="F43" s="11"/>
      <c r="G43" s="11"/>
      <c r="H43" s="11"/>
      <c r="I43" s="11"/>
      <c r="J43" s="11"/>
      <c r="K43" s="15"/>
      <c r="L43" s="11"/>
      <c r="M43" s="11"/>
      <c r="N43" s="11"/>
      <c r="O43" s="11"/>
    </row>
    <row r="44" spans="1:15" s="3" customFormat="1" ht="24.75" customHeight="1">
      <c r="A44" s="11"/>
      <c r="B44" s="11"/>
      <c r="C44" s="11"/>
      <c r="D44" s="11"/>
      <c r="E44" s="11"/>
      <c r="F44" s="11"/>
      <c r="G44" s="11"/>
      <c r="H44" s="11"/>
      <c r="I44" s="11"/>
      <c r="J44" s="11"/>
      <c r="K44" s="15"/>
      <c r="L44" s="11"/>
      <c r="M44" s="11"/>
      <c r="N44" s="11"/>
      <c r="O44" s="11"/>
    </row>
    <row r="45" spans="1:15" s="3" customFormat="1" ht="24.75" customHeight="1">
      <c r="A45" s="11"/>
      <c r="B45" s="11"/>
      <c r="C45" s="11"/>
      <c r="D45" s="11"/>
      <c r="E45" s="11"/>
      <c r="F45" s="11"/>
      <c r="G45" s="11"/>
      <c r="H45" s="11"/>
      <c r="I45" s="11"/>
      <c r="J45" s="11"/>
      <c r="K45" s="15"/>
      <c r="L45" s="11"/>
      <c r="M45" s="11"/>
      <c r="N45" s="11"/>
      <c r="O45" s="11"/>
    </row>
    <row r="46" spans="1:15" s="3" customFormat="1" ht="24.75" customHeight="1">
      <c r="A46" s="11"/>
      <c r="B46" s="11"/>
      <c r="C46" s="11"/>
      <c r="D46" s="11"/>
      <c r="E46" s="11"/>
      <c r="F46" s="11"/>
      <c r="G46" s="11"/>
      <c r="H46" s="11"/>
      <c r="I46" s="11"/>
      <c r="J46" s="11"/>
      <c r="K46" s="15"/>
      <c r="L46" s="11"/>
      <c r="M46" s="11"/>
      <c r="N46" s="11"/>
      <c r="O46" s="11"/>
    </row>
    <row r="47" s="4" customFormat="1" ht="24.75" customHeight="1">
      <c r="K47" s="16"/>
    </row>
    <row r="48" s="4" customFormat="1" ht="24.75" customHeight="1">
      <c r="K48" s="16"/>
    </row>
    <row r="49" s="4" customFormat="1" ht="24.75" customHeight="1">
      <c r="K49" s="16"/>
    </row>
    <row r="50" s="4" customFormat="1" ht="24.75" customHeight="1">
      <c r="K50" s="16"/>
    </row>
    <row r="51" s="4" customFormat="1" ht="24.75" customHeight="1">
      <c r="K51" s="16"/>
    </row>
    <row r="52" s="4" customFormat="1" ht="24.75" customHeight="1">
      <c r="K52" s="16"/>
    </row>
    <row r="53" s="4" customFormat="1" ht="24.75" customHeight="1">
      <c r="K53" s="16"/>
    </row>
    <row r="54" s="4" customFormat="1" ht="24.75" customHeight="1">
      <c r="K54" s="16"/>
    </row>
    <row r="55" s="4" customFormat="1" ht="24.75" customHeight="1">
      <c r="K55" s="16"/>
    </row>
    <row r="56" s="4" customFormat="1" ht="24.75" customHeight="1">
      <c r="K56" s="16"/>
    </row>
    <row r="57" s="4" customFormat="1" ht="24.75" customHeight="1">
      <c r="K57" s="16"/>
    </row>
    <row r="58" s="4" customFormat="1" ht="24.75" customHeight="1">
      <c r="K58" s="16"/>
    </row>
    <row r="59" s="4" customFormat="1" ht="24.75" customHeight="1">
      <c r="K59" s="16"/>
    </row>
    <row r="60" s="4" customFormat="1" ht="24.75" customHeight="1">
      <c r="K60" s="16"/>
    </row>
    <row r="61" s="4" customFormat="1" ht="24.75" customHeight="1">
      <c r="K61" s="16"/>
    </row>
    <row r="62" s="4" customFormat="1" ht="24.75" customHeight="1">
      <c r="K62" s="16"/>
    </row>
    <row r="63" s="4" customFormat="1" ht="24.75" customHeight="1">
      <c r="K63" s="16"/>
    </row>
    <row r="64" s="4" customFormat="1" ht="24.75" customHeight="1">
      <c r="K64" s="16"/>
    </row>
    <row r="65" s="4" customFormat="1" ht="24.75" customHeight="1">
      <c r="K65" s="16"/>
    </row>
    <row r="66" s="4" customFormat="1" ht="24.75" customHeight="1">
      <c r="K66" s="16"/>
    </row>
    <row r="67" s="4" customFormat="1" ht="24.75" customHeight="1">
      <c r="K67" s="16"/>
    </row>
    <row r="68" s="4" customFormat="1" ht="24.75" customHeight="1">
      <c r="K68" s="16"/>
    </row>
    <row r="69" s="4" customFormat="1" ht="24.75" customHeight="1">
      <c r="K69" s="16"/>
    </row>
    <row r="70" s="4" customFormat="1" ht="24.75" customHeight="1">
      <c r="K70" s="16"/>
    </row>
    <row r="71" s="4" customFormat="1" ht="24.75" customHeight="1">
      <c r="K71" s="16"/>
    </row>
    <row r="72" s="4" customFormat="1" ht="24.75" customHeight="1">
      <c r="K72" s="16"/>
    </row>
    <row r="73" s="4" customFormat="1" ht="24.75" customHeight="1">
      <c r="K73" s="16"/>
    </row>
    <row r="74" s="4" customFormat="1" ht="24.75" customHeight="1">
      <c r="K74" s="16"/>
    </row>
    <row r="75" s="4" customFormat="1" ht="24.75" customHeight="1">
      <c r="K75" s="16"/>
    </row>
    <row r="76" s="4" customFormat="1" ht="24.75" customHeight="1">
      <c r="K76" s="16"/>
    </row>
    <row r="77" s="4" customFormat="1" ht="24.75" customHeight="1">
      <c r="K77" s="16"/>
    </row>
    <row r="78" s="4" customFormat="1" ht="24.75" customHeight="1">
      <c r="K78" s="16"/>
    </row>
    <row r="79" s="4" customFormat="1" ht="24.75" customHeight="1">
      <c r="K79" s="16"/>
    </row>
    <row r="80" s="4" customFormat="1" ht="24.75" customHeight="1">
      <c r="K80" s="16"/>
    </row>
    <row r="81" s="4" customFormat="1" ht="24.75" customHeight="1">
      <c r="K81" s="16"/>
    </row>
    <row r="82" s="4" customFormat="1" ht="24.75" customHeight="1">
      <c r="K82" s="16"/>
    </row>
    <row r="83" s="4" customFormat="1" ht="24.75" customHeight="1">
      <c r="K83" s="16"/>
    </row>
    <row r="84" s="4" customFormat="1" ht="24.75" customHeight="1">
      <c r="K84" s="16"/>
    </row>
    <row r="85" s="4" customFormat="1" ht="24.75" customHeight="1">
      <c r="K85" s="16"/>
    </row>
    <row r="86" s="4" customFormat="1" ht="24.75" customHeight="1">
      <c r="K86" s="16"/>
    </row>
    <row r="87" s="4" customFormat="1" ht="24.75" customHeight="1">
      <c r="K87" s="16"/>
    </row>
    <row r="88" s="4" customFormat="1" ht="24.75" customHeight="1">
      <c r="K88" s="16"/>
    </row>
    <row r="89" s="4" customFormat="1" ht="24.75" customHeight="1">
      <c r="K89" s="16"/>
    </row>
    <row r="90" s="4" customFormat="1" ht="24.75" customHeight="1">
      <c r="K90" s="16"/>
    </row>
    <row r="91" s="4" customFormat="1" ht="11.25">
      <c r="K91" s="16"/>
    </row>
    <row r="92" s="4" customFormat="1" ht="11.25">
      <c r="K92" s="16"/>
    </row>
    <row r="93" s="4" customFormat="1" ht="11.25">
      <c r="K93" s="16"/>
    </row>
    <row r="94" s="4" customFormat="1" ht="11.25">
      <c r="K94" s="16"/>
    </row>
    <row r="95" s="4" customFormat="1" ht="11.25">
      <c r="K95" s="16"/>
    </row>
    <row r="96" s="4" customFormat="1" ht="11.25">
      <c r="K96" s="16"/>
    </row>
    <row r="97" s="4" customFormat="1" ht="11.25">
      <c r="K97" s="16"/>
    </row>
    <row r="98" s="4" customFormat="1" ht="11.25">
      <c r="K98" s="16"/>
    </row>
    <row r="99" s="4" customFormat="1" ht="11.25">
      <c r="K99" s="16"/>
    </row>
    <row r="100" s="4" customFormat="1" ht="11.25">
      <c r="K100" s="16"/>
    </row>
    <row r="101" s="4" customFormat="1" ht="11.25">
      <c r="K101" s="16"/>
    </row>
    <row r="102" s="4" customFormat="1" ht="11.25">
      <c r="K102" s="16"/>
    </row>
    <row r="103" s="4" customFormat="1" ht="11.25">
      <c r="K103" s="16"/>
    </row>
  </sheetData>
  <sheetProtection/>
  <mergeCells count="8">
    <mergeCell ref="A1:O1"/>
    <mergeCell ref="C2:D2"/>
    <mergeCell ref="E2:F2"/>
    <mergeCell ref="H2:K2"/>
    <mergeCell ref="L2:O2"/>
    <mergeCell ref="A2:A3"/>
    <mergeCell ref="B2:B3"/>
    <mergeCell ref="G2:G3"/>
  </mergeCells>
  <printOptions/>
  <pageMargins left="0.39" right="0.16" top="1" bottom="1" header="0.51" footer="0.5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N29" sqref="N29"/>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2">
      <selection activeCell="B11" sqref="B11:J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7" t="s">
        <v>5</v>
      </c>
      <c r="B1" s="147"/>
      <c r="C1" s="147"/>
      <c r="D1" s="147"/>
      <c r="E1" s="147"/>
      <c r="F1" s="147"/>
      <c r="G1" s="147"/>
      <c r="H1" s="147"/>
      <c r="I1" s="147"/>
      <c r="J1" s="147"/>
      <c r="K1" s="147"/>
      <c r="L1" s="147"/>
    </row>
    <row r="2" spans="1:12" s="144" customFormat="1" ht="9" customHeight="1">
      <c r="A2" s="148" t="s">
        <v>6</v>
      </c>
      <c r="B2" s="148" t="s">
        <v>7</v>
      </c>
      <c r="C2" s="148"/>
      <c r="D2" s="148"/>
      <c r="E2" s="148"/>
      <c r="F2" s="148"/>
      <c r="G2" s="148"/>
      <c r="H2" s="148"/>
      <c r="I2" s="148"/>
      <c r="J2" s="148"/>
      <c r="K2" s="148" t="s">
        <v>8</v>
      </c>
      <c r="L2" s="148" t="s">
        <v>9</v>
      </c>
    </row>
    <row r="3" spans="1:12" ht="11.25">
      <c r="A3" s="148"/>
      <c r="B3" s="148"/>
      <c r="C3" s="148"/>
      <c r="D3" s="148"/>
      <c r="E3" s="148"/>
      <c r="F3" s="148"/>
      <c r="G3" s="148"/>
      <c r="H3" s="148"/>
      <c r="I3" s="148"/>
      <c r="J3" s="148"/>
      <c r="K3" s="148"/>
      <c r="L3" s="148"/>
    </row>
    <row r="4" spans="1:12" s="145" customFormat="1" ht="24.75" customHeight="1">
      <c r="A4" s="149" t="s">
        <v>10</v>
      </c>
      <c r="B4" s="150" t="s">
        <v>11</v>
      </c>
      <c r="C4" s="150"/>
      <c r="D4" s="150"/>
      <c r="E4" s="150"/>
      <c r="F4" s="150"/>
      <c r="G4" s="150"/>
      <c r="H4" s="150"/>
      <c r="I4" s="150"/>
      <c r="J4" s="150"/>
      <c r="K4" s="149" t="s">
        <v>12</v>
      </c>
      <c r="L4" s="153"/>
    </row>
    <row r="5" spans="1:12" s="145" customFormat="1" ht="24.75" customHeight="1">
      <c r="A5" s="149" t="s">
        <v>13</v>
      </c>
      <c r="B5" s="150" t="s">
        <v>14</v>
      </c>
      <c r="C5" s="150"/>
      <c r="D5" s="150"/>
      <c r="E5" s="150"/>
      <c r="F5" s="150"/>
      <c r="G5" s="150"/>
      <c r="H5" s="150"/>
      <c r="I5" s="150"/>
      <c r="J5" s="150"/>
      <c r="K5" s="149" t="s">
        <v>12</v>
      </c>
      <c r="L5" s="154" t="s">
        <v>15</v>
      </c>
    </row>
    <row r="6" spans="1:12" s="145" customFormat="1" ht="24.75" customHeight="1">
      <c r="A6" s="149" t="s">
        <v>16</v>
      </c>
      <c r="B6" s="151" t="s">
        <v>17</v>
      </c>
      <c r="C6" s="151"/>
      <c r="D6" s="151"/>
      <c r="E6" s="151"/>
      <c r="F6" s="151"/>
      <c r="G6" s="151"/>
      <c r="H6" s="151"/>
      <c r="I6" s="151"/>
      <c r="J6" s="151"/>
      <c r="K6" s="155" t="s">
        <v>12</v>
      </c>
      <c r="L6" s="154" t="s">
        <v>18</v>
      </c>
    </row>
    <row r="7" spans="1:12" s="145" customFormat="1" ht="24.75" customHeight="1">
      <c r="A7" s="149" t="s">
        <v>19</v>
      </c>
      <c r="B7" s="151" t="s">
        <v>20</v>
      </c>
      <c r="C7" s="151"/>
      <c r="D7" s="151"/>
      <c r="E7" s="151"/>
      <c r="F7" s="151"/>
      <c r="G7" s="151"/>
      <c r="H7" s="151"/>
      <c r="I7" s="151"/>
      <c r="J7" s="151"/>
      <c r="K7" s="155" t="s">
        <v>12</v>
      </c>
      <c r="L7" s="154"/>
    </row>
    <row r="8" spans="1:12" s="145" customFormat="1" ht="24.75" customHeight="1">
      <c r="A8" s="149" t="s">
        <v>21</v>
      </c>
      <c r="B8" s="151" t="s">
        <v>22</v>
      </c>
      <c r="C8" s="151"/>
      <c r="D8" s="151"/>
      <c r="E8" s="151"/>
      <c r="F8" s="151"/>
      <c r="G8" s="151"/>
      <c r="H8" s="151"/>
      <c r="I8" s="151"/>
      <c r="J8" s="151"/>
      <c r="K8" s="155" t="s">
        <v>12</v>
      </c>
      <c r="L8" s="154" t="s">
        <v>23</v>
      </c>
    </row>
    <row r="9" spans="1:12" s="145" customFormat="1" ht="24.75" customHeight="1">
      <c r="A9" s="149" t="s">
        <v>24</v>
      </c>
      <c r="B9" s="151" t="s">
        <v>25</v>
      </c>
      <c r="C9" s="151"/>
      <c r="D9" s="151"/>
      <c r="E9" s="151"/>
      <c r="F9" s="151"/>
      <c r="G9" s="151"/>
      <c r="H9" s="151"/>
      <c r="I9" s="151"/>
      <c r="J9" s="151"/>
      <c r="K9" s="155" t="s">
        <v>12</v>
      </c>
      <c r="L9" s="154" t="s">
        <v>26</v>
      </c>
    </row>
    <row r="10" spans="1:12" s="145" customFormat="1" ht="24.75" customHeight="1">
      <c r="A10" s="149" t="s">
        <v>27</v>
      </c>
      <c r="B10" s="151" t="s">
        <v>28</v>
      </c>
      <c r="C10" s="151"/>
      <c r="D10" s="151"/>
      <c r="E10" s="151"/>
      <c r="F10" s="151"/>
      <c r="G10" s="151"/>
      <c r="H10" s="151"/>
      <c r="I10" s="151"/>
      <c r="J10" s="151"/>
      <c r="K10" s="155" t="s">
        <v>12</v>
      </c>
      <c r="L10" s="154" t="s">
        <v>23</v>
      </c>
    </row>
    <row r="11" spans="1:12" s="145" customFormat="1" ht="24.75" customHeight="1">
      <c r="A11" s="149" t="s">
        <v>29</v>
      </c>
      <c r="B11" s="151" t="s">
        <v>30</v>
      </c>
      <c r="C11" s="151"/>
      <c r="D11" s="151"/>
      <c r="E11" s="151"/>
      <c r="F11" s="151"/>
      <c r="G11" s="151"/>
      <c r="H11" s="151"/>
      <c r="I11" s="151"/>
      <c r="J11" s="151"/>
      <c r="K11" s="155" t="s">
        <v>12</v>
      </c>
      <c r="L11" s="154" t="s">
        <v>26</v>
      </c>
    </row>
    <row r="12" spans="1:12" s="145" customFormat="1" ht="24.75" customHeight="1">
      <c r="A12" s="149" t="s">
        <v>31</v>
      </c>
      <c r="B12" s="151" t="s">
        <v>32</v>
      </c>
      <c r="C12" s="151"/>
      <c r="D12" s="151"/>
      <c r="E12" s="151"/>
      <c r="F12" s="151"/>
      <c r="G12" s="151"/>
      <c r="H12" s="151"/>
      <c r="I12" s="151"/>
      <c r="J12" s="151"/>
      <c r="K12" s="155" t="s">
        <v>33</v>
      </c>
      <c r="L12" s="154" t="s">
        <v>34</v>
      </c>
    </row>
    <row r="13" spans="1:12" s="145" customFormat="1" ht="24.75" customHeight="1">
      <c r="A13" s="149" t="s">
        <v>35</v>
      </c>
      <c r="B13" s="151" t="s">
        <v>36</v>
      </c>
      <c r="C13" s="151"/>
      <c r="D13" s="151"/>
      <c r="E13" s="151"/>
      <c r="F13" s="151"/>
      <c r="G13" s="151"/>
      <c r="H13" s="151"/>
      <c r="I13" s="151"/>
      <c r="J13" s="151"/>
      <c r="K13" s="155" t="s">
        <v>33</v>
      </c>
      <c r="L13" s="156" t="s">
        <v>37</v>
      </c>
    </row>
    <row r="14" spans="1:12" s="145" customFormat="1" ht="24.75" customHeight="1">
      <c r="A14" s="149" t="s">
        <v>38</v>
      </c>
      <c r="B14" s="151" t="s">
        <v>39</v>
      </c>
      <c r="C14" s="151"/>
      <c r="D14" s="151"/>
      <c r="E14" s="151"/>
      <c r="F14" s="151"/>
      <c r="G14" s="151"/>
      <c r="H14" s="151"/>
      <c r="I14" s="151"/>
      <c r="J14" s="151"/>
      <c r="K14" s="155" t="s">
        <v>33</v>
      </c>
      <c r="L14" s="156" t="s">
        <v>40</v>
      </c>
    </row>
    <row r="15" spans="1:12" s="145" customFormat="1" ht="24.75" customHeight="1">
      <c r="A15" s="149" t="s">
        <v>41</v>
      </c>
      <c r="B15" s="151" t="s">
        <v>42</v>
      </c>
      <c r="C15" s="151"/>
      <c r="D15" s="151"/>
      <c r="E15" s="151"/>
      <c r="F15" s="151"/>
      <c r="G15" s="151"/>
      <c r="H15" s="151"/>
      <c r="I15" s="151"/>
      <c r="J15" s="151"/>
      <c r="K15" s="155" t="s">
        <v>12</v>
      </c>
      <c r="L15" s="153"/>
    </row>
    <row r="16" spans="1:12" ht="24.75" customHeight="1">
      <c r="A16" s="149" t="s">
        <v>43</v>
      </c>
      <c r="B16" s="150" t="s">
        <v>44</v>
      </c>
      <c r="C16" s="150"/>
      <c r="D16" s="150"/>
      <c r="E16" s="150"/>
      <c r="F16" s="150"/>
      <c r="G16" s="150"/>
      <c r="H16" s="150"/>
      <c r="I16" s="150"/>
      <c r="J16" s="150"/>
      <c r="K16" s="149" t="s">
        <v>33</v>
      </c>
      <c r="L16" s="156" t="s">
        <v>45</v>
      </c>
    </row>
    <row r="17" spans="1:12" ht="24.75" customHeight="1">
      <c r="A17" s="149" t="s">
        <v>46</v>
      </c>
      <c r="B17" s="150" t="s">
        <v>47</v>
      </c>
      <c r="C17" s="150"/>
      <c r="D17" s="150"/>
      <c r="E17" s="150"/>
      <c r="F17" s="150"/>
      <c r="G17" s="150"/>
      <c r="H17" s="150"/>
      <c r="I17" s="150"/>
      <c r="J17" s="150"/>
      <c r="K17" s="149" t="s">
        <v>33</v>
      </c>
      <c r="L17" s="156" t="s">
        <v>48</v>
      </c>
    </row>
    <row r="18" spans="1:12" ht="24.75" customHeight="1">
      <c r="A18" s="149" t="s">
        <v>49</v>
      </c>
      <c r="B18" s="150" t="s">
        <v>50</v>
      </c>
      <c r="C18" s="150"/>
      <c r="D18" s="150"/>
      <c r="E18" s="150"/>
      <c r="F18" s="150"/>
      <c r="G18" s="150"/>
      <c r="H18" s="150"/>
      <c r="I18" s="150"/>
      <c r="J18" s="150"/>
      <c r="K18" s="149" t="s">
        <v>33</v>
      </c>
      <c r="L18" s="156" t="s">
        <v>45</v>
      </c>
    </row>
    <row r="19" spans="1:12" s="146" customFormat="1" ht="27" customHeight="1">
      <c r="A19" s="149" t="s">
        <v>51</v>
      </c>
      <c r="B19" s="152" t="s">
        <v>52</v>
      </c>
      <c r="C19" s="152"/>
      <c r="D19" s="152"/>
      <c r="E19" s="152"/>
      <c r="F19" s="152"/>
      <c r="G19" s="152"/>
      <c r="H19" s="152"/>
      <c r="I19" s="152"/>
      <c r="J19" s="152"/>
      <c r="K19" s="148" t="s">
        <v>12</v>
      </c>
      <c r="L19" s="157"/>
    </row>
    <row r="20" ht="11.25">
      <c r="L20" s="158"/>
    </row>
    <row r="21" ht="11.25">
      <c r="L21" s="158"/>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8" sqref="F8"/>
    </sheetView>
  </sheetViews>
  <sheetFormatPr defaultColWidth="9.16015625" defaultRowHeight="12.75" customHeight="1"/>
  <cols>
    <col min="1" max="1" width="40.5" style="0" customWidth="1"/>
    <col min="2" max="2" width="23.33203125" style="65" customWidth="1"/>
    <col min="3" max="3" width="41" style="0" customWidth="1"/>
    <col min="4" max="4" width="28.66015625" style="65" customWidth="1"/>
    <col min="5" max="5" width="43" style="0" customWidth="1"/>
    <col min="6" max="6" width="24.16015625" style="0" customWidth="1"/>
  </cols>
  <sheetData>
    <row r="1" spans="1:6" ht="22.5" customHeight="1">
      <c r="A1" s="94" t="s">
        <v>10</v>
      </c>
      <c r="B1" s="95"/>
      <c r="C1" s="95"/>
      <c r="D1" s="95"/>
      <c r="E1" s="95"/>
      <c r="F1" s="96"/>
    </row>
    <row r="2" spans="1:6" ht="22.5" customHeight="1">
      <c r="A2" s="97" t="s">
        <v>11</v>
      </c>
      <c r="B2" s="98"/>
      <c r="C2" s="98"/>
      <c r="D2" s="98"/>
      <c r="E2" s="98"/>
      <c r="F2" s="98"/>
    </row>
    <row r="3" spans="1:6" ht="22.5" customHeight="1">
      <c r="A3" s="99"/>
      <c r="B3" s="99"/>
      <c r="C3" s="100"/>
      <c r="D3" s="100"/>
      <c r="E3" s="101"/>
      <c r="F3" s="102" t="s">
        <v>53</v>
      </c>
    </row>
    <row r="4" spans="1:6" ht="22.5" customHeight="1">
      <c r="A4" s="103" t="s">
        <v>54</v>
      </c>
      <c r="B4" s="103"/>
      <c r="C4" s="103" t="s">
        <v>55</v>
      </c>
      <c r="D4" s="103"/>
      <c r="E4" s="103"/>
      <c r="F4" s="103"/>
    </row>
    <row r="5" spans="1:6" ht="22.5" customHeight="1">
      <c r="A5" s="103" t="s">
        <v>56</v>
      </c>
      <c r="B5" s="103" t="s">
        <v>57</v>
      </c>
      <c r="C5" s="103" t="s">
        <v>58</v>
      </c>
      <c r="D5" s="104" t="s">
        <v>57</v>
      </c>
      <c r="E5" s="103" t="s">
        <v>59</v>
      </c>
      <c r="F5" s="103" t="s">
        <v>57</v>
      </c>
    </row>
    <row r="6" spans="1:6" ht="22.5" customHeight="1">
      <c r="A6" s="128" t="s">
        <v>60</v>
      </c>
      <c r="B6" s="108">
        <f>SUM(B7,B12,B13,B15,B16,B17)</f>
        <v>2940.91</v>
      </c>
      <c r="C6" s="128" t="s">
        <v>60</v>
      </c>
      <c r="D6" s="108">
        <f>SUM(D7:D34)</f>
        <v>2940.91</v>
      </c>
      <c r="E6" s="110" t="s">
        <v>60</v>
      </c>
      <c r="F6" s="108">
        <f>SUM(F7,F12,F23,F24,F25)</f>
        <v>2940.9100000000003</v>
      </c>
    </row>
    <row r="7" spans="1:6" ht="22.5" customHeight="1">
      <c r="A7" s="105" t="s">
        <v>61</v>
      </c>
      <c r="B7" s="108">
        <f>B8</f>
        <v>2940.91</v>
      </c>
      <c r="C7" s="129" t="s">
        <v>62</v>
      </c>
      <c r="D7" s="108"/>
      <c r="E7" s="110" t="s">
        <v>63</v>
      </c>
      <c r="F7" s="108">
        <f>F8+F9</f>
        <v>2940.9100000000003</v>
      </c>
    </row>
    <row r="8" spans="1:8" ht="22.5" customHeight="1">
      <c r="A8" s="105" t="s">
        <v>64</v>
      </c>
      <c r="B8" s="108">
        <v>2940.91</v>
      </c>
      <c r="C8" s="129" t="s">
        <v>65</v>
      </c>
      <c r="D8" s="108"/>
      <c r="E8" s="110" t="s">
        <v>66</v>
      </c>
      <c r="F8" s="108">
        <v>2606.59</v>
      </c>
      <c r="H8" s="65"/>
    </row>
    <row r="9" spans="1:6" ht="22.5" customHeight="1">
      <c r="A9" s="130" t="s">
        <v>67</v>
      </c>
      <c r="B9" s="108"/>
      <c r="C9" s="129" t="s">
        <v>68</v>
      </c>
      <c r="D9" s="108"/>
      <c r="E9" s="110" t="s">
        <v>69</v>
      </c>
      <c r="F9" s="108">
        <v>334.32</v>
      </c>
    </row>
    <row r="10" spans="1:6" ht="22.5" customHeight="1">
      <c r="A10" s="105" t="s">
        <v>70</v>
      </c>
      <c r="B10" s="108"/>
      <c r="C10" s="129" t="s">
        <v>71</v>
      </c>
      <c r="D10" s="108"/>
      <c r="E10" s="110" t="s">
        <v>72</v>
      </c>
      <c r="F10" s="108"/>
    </row>
    <row r="11" spans="1:6" ht="22.5" customHeight="1">
      <c r="A11" s="105" t="s">
        <v>73</v>
      </c>
      <c r="B11" s="108"/>
      <c r="C11" s="129" t="s">
        <v>74</v>
      </c>
      <c r="D11" s="108"/>
      <c r="E11" s="110" t="s">
        <v>75</v>
      </c>
      <c r="F11" s="108"/>
    </row>
    <row r="12" spans="1:6" ht="22.5" customHeight="1">
      <c r="A12" s="105" t="s">
        <v>76</v>
      </c>
      <c r="B12" s="108"/>
      <c r="C12" s="129" t="s">
        <v>77</v>
      </c>
      <c r="D12" s="108"/>
      <c r="E12" s="110" t="s">
        <v>78</v>
      </c>
      <c r="F12" s="108"/>
    </row>
    <row r="13" spans="1:6" ht="22.5" customHeight="1">
      <c r="A13" s="105" t="s">
        <v>79</v>
      </c>
      <c r="B13" s="108"/>
      <c r="C13" s="129" t="s">
        <v>80</v>
      </c>
      <c r="D13" s="108"/>
      <c r="E13" s="110" t="s">
        <v>66</v>
      </c>
      <c r="F13" s="108"/>
    </row>
    <row r="14" spans="1:6" ht="22.5" customHeight="1">
      <c r="A14" s="105" t="s">
        <v>81</v>
      </c>
      <c r="B14" s="108"/>
      <c r="C14" s="129" t="s">
        <v>82</v>
      </c>
      <c r="D14" s="108"/>
      <c r="E14" s="110" t="s">
        <v>69</v>
      </c>
      <c r="F14" s="108"/>
    </row>
    <row r="15" spans="1:6" ht="22.5" customHeight="1">
      <c r="A15" s="105" t="s">
        <v>83</v>
      </c>
      <c r="B15" s="108"/>
      <c r="C15" s="129" t="s">
        <v>84</v>
      </c>
      <c r="D15" s="108"/>
      <c r="E15" s="110" t="s">
        <v>85</v>
      </c>
      <c r="F15" s="108"/>
    </row>
    <row r="16" spans="1:6" ht="22.5" customHeight="1">
      <c r="A16" s="132" t="s">
        <v>86</v>
      </c>
      <c r="B16" s="108"/>
      <c r="C16" s="129" t="s">
        <v>87</v>
      </c>
      <c r="D16" s="108"/>
      <c r="E16" s="110" t="s">
        <v>88</v>
      </c>
      <c r="F16" s="108"/>
    </row>
    <row r="17" spans="1:6" ht="22.5" customHeight="1">
      <c r="A17" s="132" t="s">
        <v>89</v>
      </c>
      <c r="B17" s="108"/>
      <c r="C17" s="129" t="s">
        <v>90</v>
      </c>
      <c r="D17" s="108"/>
      <c r="E17" s="110" t="s">
        <v>91</v>
      </c>
      <c r="F17" s="108"/>
    </row>
    <row r="18" spans="1:6" ht="22.5" customHeight="1">
      <c r="A18" s="132"/>
      <c r="B18" s="106"/>
      <c r="C18" s="129" t="s">
        <v>92</v>
      </c>
      <c r="D18" s="108"/>
      <c r="E18" s="110" t="s">
        <v>93</v>
      </c>
      <c r="F18" s="108"/>
    </row>
    <row r="19" spans="1:6" ht="22.5" customHeight="1">
      <c r="A19" s="111"/>
      <c r="B19" s="112"/>
      <c r="C19" s="129" t="s">
        <v>94</v>
      </c>
      <c r="D19" s="108"/>
      <c r="E19" s="110" t="s">
        <v>95</v>
      </c>
      <c r="F19" s="108"/>
    </row>
    <row r="20" spans="1:6" ht="22.5" customHeight="1">
      <c r="A20" s="111"/>
      <c r="B20" s="106"/>
      <c r="C20" s="129" t="s">
        <v>96</v>
      </c>
      <c r="D20" s="108">
        <v>2940.91</v>
      </c>
      <c r="E20" s="110" t="s">
        <v>97</v>
      </c>
      <c r="F20" s="108"/>
    </row>
    <row r="21" spans="1:6" ht="22.5" customHeight="1">
      <c r="A21" s="9"/>
      <c r="B21" s="106"/>
      <c r="C21" s="129" t="s">
        <v>98</v>
      </c>
      <c r="D21" s="108"/>
      <c r="E21" s="110" t="s">
        <v>99</v>
      </c>
      <c r="F21" s="108"/>
    </row>
    <row r="22" spans="1:6" ht="22.5" customHeight="1">
      <c r="A22" s="80"/>
      <c r="B22" s="106"/>
      <c r="C22" s="129" t="s">
        <v>100</v>
      </c>
      <c r="D22" s="108"/>
      <c r="E22" s="110" t="s">
        <v>101</v>
      </c>
      <c r="F22" s="108"/>
    </row>
    <row r="23" spans="1:6" ht="22.5" customHeight="1">
      <c r="A23" s="134"/>
      <c r="B23" s="106"/>
      <c r="C23" s="129" t="s">
        <v>102</v>
      </c>
      <c r="D23" s="108"/>
      <c r="E23" s="113" t="s">
        <v>103</v>
      </c>
      <c r="F23" s="108"/>
    </row>
    <row r="24" spans="1:6" ht="22.5" customHeight="1">
      <c r="A24" s="134"/>
      <c r="B24" s="106"/>
      <c r="C24" s="129" t="s">
        <v>104</v>
      </c>
      <c r="D24" s="108"/>
      <c r="E24" s="113" t="s">
        <v>105</v>
      </c>
      <c r="F24" s="108"/>
    </row>
    <row r="25" spans="1:7" ht="22.5" customHeight="1">
      <c r="A25" s="134"/>
      <c r="B25" s="106"/>
      <c r="C25" s="129" t="s">
        <v>106</v>
      </c>
      <c r="D25" s="108"/>
      <c r="E25" s="113" t="s">
        <v>107</v>
      </c>
      <c r="F25" s="108"/>
      <c r="G25" s="65"/>
    </row>
    <row r="26" spans="1:8" ht="22.5" customHeight="1">
      <c r="A26" s="134"/>
      <c r="B26" s="106"/>
      <c r="C26" s="129" t="s">
        <v>108</v>
      </c>
      <c r="D26" s="108"/>
      <c r="E26" s="113"/>
      <c r="F26" s="108"/>
      <c r="G26" s="65"/>
      <c r="H26" s="65"/>
    </row>
    <row r="27" spans="1:8" ht="22.5" customHeight="1">
      <c r="A27" s="80"/>
      <c r="B27" s="112"/>
      <c r="C27" s="129" t="s">
        <v>109</v>
      </c>
      <c r="D27" s="108"/>
      <c r="E27" s="110"/>
      <c r="F27" s="108"/>
      <c r="G27" s="65"/>
      <c r="H27" s="65"/>
    </row>
    <row r="28" spans="1:8" ht="22.5" customHeight="1">
      <c r="A28" s="134"/>
      <c r="B28" s="106"/>
      <c r="C28" s="129" t="s">
        <v>110</v>
      </c>
      <c r="D28" s="108"/>
      <c r="E28" s="110"/>
      <c r="F28" s="108"/>
      <c r="G28" s="65"/>
      <c r="H28" s="65"/>
    </row>
    <row r="29" spans="1:8" ht="22.5" customHeight="1">
      <c r="A29" s="80"/>
      <c r="B29" s="112"/>
      <c r="C29" s="129" t="s">
        <v>111</v>
      </c>
      <c r="D29" s="108"/>
      <c r="E29" s="110"/>
      <c r="F29" s="108"/>
      <c r="G29" s="65"/>
      <c r="H29" s="65"/>
    </row>
    <row r="30" spans="1:7" ht="22.5" customHeight="1">
      <c r="A30" s="80"/>
      <c r="B30" s="106"/>
      <c r="C30" s="129" t="s">
        <v>112</v>
      </c>
      <c r="D30" s="108"/>
      <c r="E30" s="110"/>
      <c r="F30" s="108"/>
      <c r="G30" s="65"/>
    </row>
    <row r="31" spans="1:7" ht="22.5" customHeight="1">
      <c r="A31" s="80"/>
      <c r="B31" s="106"/>
      <c r="C31" s="129" t="s">
        <v>113</v>
      </c>
      <c r="D31" s="108"/>
      <c r="E31" s="110"/>
      <c r="F31" s="108"/>
      <c r="G31" s="65"/>
    </row>
    <row r="32" spans="1:7" ht="22.5" customHeight="1">
      <c r="A32" s="80"/>
      <c r="B32" s="106"/>
      <c r="C32" s="129" t="s">
        <v>114</v>
      </c>
      <c r="D32" s="108"/>
      <c r="E32" s="110"/>
      <c r="F32" s="108"/>
      <c r="G32" s="65"/>
    </row>
    <row r="33" spans="1:8" ht="22.5" customHeight="1">
      <c r="A33" s="80"/>
      <c r="B33" s="106"/>
      <c r="C33" s="129" t="s">
        <v>115</v>
      </c>
      <c r="D33" s="108"/>
      <c r="E33" s="110"/>
      <c r="F33" s="108"/>
      <c r="G33" s="65"/>
      <c r="H33" s="65"/>
    </row>
    <row r="34" spans="1:7" ht="22.5" customHeight="1">
      <c r="A34" s="9"/>
      <c r="B34" s="106"/>
      <c r="C34" s="129" t="s">
        <v>116</v>
      </c>
      <c r="D34" s="108"/>
      <c r="E34" s="110"/>
      <c r="F34" s="108"/>
      <c r="G34" s="65"/>
    </row>
    <row r="35" spans="1:6" ht="22.5" customHeight="1">
      <c r="A35" s="80"/>
      <c r="B35" s="106"/>
      <c r="C35" s="77"/>
      <c r="D35" s="108"/>
      <c r="E35" s="110"/>
      <c r="F35" s="108"/>
    </row>
    <row r="36" spans="1:6" ht="22.5" customHeight="1">
      <c r="A36" s="80"/>
      <c r="B36" s="106"/>
      <c r="C36" s="107"/>
      <c r="D36" s="114"/>
      <c r="E36" s="110"/>
      <c r="F36" s="108"/>
    </row>
    <row r="37" spans="1:6" ht="26.25" customHeight="1">
      <c r="A37" s="80"/>
      <c r="B37" s="106"/>
      <c r="C37" s="107"/>
      <c r="D37" s="114"/>
      <c r="E37" s="110"/>
      <c r="F37" s="115"/>
    </row>
    <row r="38" spans="1:6" ht="22.5" customHeight="1">
      <c r="A38" s="104" t="s">
        <v>117</v>
      </c>
      <c r="B38" s="112">
        <f>SUM(B6,B18)</f>
        <v>2940.91</v>
      </c>
      <c r="C38" s="104" t="s">
        <v>118</v>
      </c>
      <c r="D38" s="142">
        <f>SUM(D6,D35)</f>
        <v>2940.91</v>
      </c>
      <c r="E38" s="104" t="s">
        <v>118</v>
      </c>
      <c r="F38" s="115">
        <f>SUM(F6,F26)</f>
        <v>2940.9100000000003</v>
      </c>
    </row>
    <row r="39" spans="1:6" ht="22.5" customHeight="1">
      <c r="A39" s="133" t="s">
        <v>119</v>
      </c>
      <c r="B39" s="106"/>
      <c r="C39" s="132" t="s">
        <v>120</v>
      </c>
      <c r="D39" s="114">
        <f>SUM(B45)-SUM(D38)-SUM(D40)</f>
        <v>0</v>
      </c>
      <c r="E39" s="132" t="s">
        <v>120</v>
      </c>
      <c r="F39" s="115">
        <f>D39</f>
        <v>0</v>
      </c>
    </row>
    <row r="40" spans="1:6" ht="22.5" customHeight="1">
      <c r="A40" s="133" t="s">
        <v>121</v>
      </c>
      <c r="B40" s="106"/>
      <c r="C40" s="77" t="s">
        <v>122</v>
      </c>
      <c r="D40" s="108"/>
      <c r="E40" s="77" t="s">
        <v>122</v>
      </c>
      <c r="F40" s="108"/>
    </row>
    <row r="41" spans="1:6" ht="22.5" customHeight="1">
      <c r="A41" s="133" t="s">
        <v>123</v>
      </c>
      <c r="B41" s="143"/>
      <c r="C41" s="135"/>
      <c r="D41" s="114"/>
      <c r="E41" s="80"/>
      <c r="F41" s="114"/>
    </row>
    <row r="42" spans="1:6" ht="22.5" customHeight="1">
      <c r="A42" s="133" t="s">
        <v>124</v>
      </c>
      <c r="B42" s="106"/>
      <c r="C42" s="135"/>
      <c r="D42" s="114"/>
      <c r="E42" s="9"/>
      <c r="F42" s="114"/>
    </row>
    <row r="43" spans="1:6" ht="22.5" customHeight="1">
      <c r="A43" s="133" t="s">
        <v>125</v>
      </c>
      <c r="B43" s="106"/>
      <c r="C43" s="135"/>
      <c r="D43" s="136"/>
      <c r="E43" s="80"/>
      <c r="F43" s="114"/>
    </row>
    <row r="44" spans="1:6" ht="21" customHeight="1">
      <c r="A44" s="80"/>
      <c r="B44" s="106"/>
      <c r="C44" s="9"/>
      <c r="D44" s="136"/>
      <c r="E44" s="9"/>
      <c r="F44" s="136"/>
    </row>
    <row r="45" spans="1:6" ht="22.5" customHeight="1">
      <c r="A45" s="103" t="s">
        <v>126</v>
      </c>
      <c r="B45" s="112">
        <f aca="true" t="shared" si="0" ref="B45:F45">SUM(B38,B39,B40)</f>
        <v>2940.91</v>
      </c>
      <c r="C45" s="137" t="s">
        <v>127</v>
      </c>
      <c r="D45" s="136">
        <f t="shared" si="0"/>
        <v>2940.91</v>
      </c>
      <c r="E45" s="103" t="s">
        <v>127</v>
      </c>
      <c r="F45" s="108">
        <f t="shared" si="0"/>
        <v>2940.9100000000003</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C13" sqref="C13"/>
    </sheetView>
  </sheetViews>
  <sheetFormatPr defaultColWidth="9.16015625" defaultRowHeight="12.75" customHeight="1"/>
  <cols>
    <col min="1" max="1" width="13.66015625" style="0" customWidth="1"/>
    <col min="2" max="2" width="51.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5" t="s">
        <v>13</v>
      </c>
      <c r="B1" s="65"/>
      <c r="C1" s="65"/>
    </row>
    <row r="2" spans="1:16" ht="35.25" customHeight="1">
      <c r="A2" s="138" t="s">
        <v>14</v>
      </c>
      <c r="B2" s="138"/>
      <c r="C2" s="138"/>
      <c r="D2" s="138"/>
      <c r="E2" s="138"/>
      <c r="F2" s="138"/>
      <c r="G2" s="138"/>
      <c r="H2" s="138"/>
      <c r="I2" s="138"/>
      <c r="J2" s="138"/>
      <c r="K2" s="138"/>
      <c r="L2" s="138"/>
      <c r="M2" s="138"/>
      <c r="N2" s="138"/>
      <c r="O2" s="138"/>
      <c r="P2" s="93"/>
    </row>
    <row r="3" ht="21.75" customHeight="1">
      <c r="O3" s="85" t="s">
        <v>53</v>
      </c>
    </row>
    <row r="4" spans="1:15" ht="18" customHeight="1">
      <c r="A4" s="67" t="s">
        <v>128</v>
      </c>
      <c r="B4" s="67" t="s">
        <v>129</v>
      </c>
      <c r="C4" s="67" t="s">
        <v>130</v>
      </c>
      <c r="D4" s="67" t="s">
        <v>131</v>
      </c>
      <c r="E4" s="67"/>
      <c r="F4" s="67"/>
      <c r="G4" s="67"/>
      <c r="H4" s="67"/>
      <c r="I4" s="67"/>
      <c r="J4" s="67"/>
      <c r="K4" s="67"/>
      <c r="L4" s="67"/>
      <c r="M4" s="67"/>
      <c r="N4" s="67"/>
      <c r="O4" s="105"/>
    </row>
    <row r="5" spans="1:15" ht="22.5" customHeight="1">
      <c r="A5" s="67"/>
      <c r="B5" s="67"/>
      <c r="C5" s="67"/>
      <c r="D5" s="72" t="s">
        <v>132</v>
      </c>
      <c r="E5" s="72" t="s">
        <v>133</v>
      </c>
      <c r="F5" s="72"/>
      <c r="G5" s="72" t="s">
        <v>134</v>
      </c>
      <c r="H5" s="72" t="s">
        <v>135</v>
      </c>
      <c r="I5" s="72" t="s">
        <v>136</v>
      </c>
      <c r="J5" s="72" t="s">
        <v>137</v>
      </c>
      <c r="K5" s="72" t="s">
        <v>138</v>
      </c>
      <c r="L5" s="72" t="s">
        <v>119</v>
      </c>
      <c r="M5" s="72" t="s">
        <v>123</v>
      </c>
      <c r="N5" s="72" t="s">
        <v>139</v>
      </c>
      <c r="O5" s="72" t="s">
        <v>140</v>
      </c>
    </row>
    <row r="6" spans="1:15" ht="33.75" customHeight="1">
      <c r="A6" s="67"/>
      <c r="B6" s="67"/>
      <c r="C6" s="67"/>
      <c r="D6" s="72"/>
      <c r="E6" s="72" t="s">
        <v>141</v>
      </c>
      <c r="F6" s="72" t="s">
        <v>142</v>
      </c>
      <c r="G6" s="72"/>
      <c r="H6" s="72"/>
      <c r="I6" s="72"/>
      <c r="J6" s="72"/>
      <c r="K6" s="72"/>
      <c r="L6" s="72"/>
      <c r="M6" s="72"/>
      <c r="N6" s="72"/>
      <c r="O6" s="72"/>
    </row>
    <row r="7" spans="1:15" ht="17.25" customHeight="1">
      <c r="A7" s="75" t="s">
        <v>143</v>
      </c>
      <c r="B7" s="75" t="s">
        <v>143</v>
      </c>
      <c r="C7" s="75">
        <v>1</v>
      </c>
      <c r="D7" s="75">
        <v>2</v>
      </c>
      <c r="E7" s="75">
        <v>3</v>
      </c>
      <c r="F7" s="75">
        <v>4</v>
      </c>
      <c r="G7" s="75">
        <v>5</v>
      </c>
      <c r="H7" s="75">
        <v>6</v>
      </c>
      <c r="I7" s="75">
        <v>7</v>
      </c>
      <c r="J7" s="75">
        <v>8</v>
      </c>
      <c r="K7" s="75">
        <v>9</v>
      </c>
      <c r="L7" s="75">
        <v>10</v>
      </c>
      <c r="M7" s="75">
        <v>11</v>
      </c>
      <c r="N7" s="75">
        <v>12</v>
      </c>
      <c r="O7" s="75">
        <v>13</v>
      </c>
    </row>
    <row r="8" spans="1:15" ht="17.25" customHeight="1">
      <c r="A8" s="133">
        <v>551</v>
      </c>
      <c r="B8" s="139" t="s">
        <v>144</v>
      </c>
      <c r="C8" s="9">
        <v>2940.91</v>
      </c>
      <c r="D8" s="9">
        <v>2940.91</v>
      </c>
      <c r="E8" s="9">
        <v>2940.91</v>
      </c>
      <c r="F8" s="140"/>
      <c r="G8" s="140"/>
      <c r="H8" s="140"/>
      <c r="I8" s="140"/>
      <c r="J8" s="140"/>
      <c r="K8" s="140"/>
      <c r="L8" s="140"/>
      <c r="M8" s="140"/>
      <c r="N8" s="140"/>
      <c r="O8" s="140"/>
    </row>
    <row r="9" spans="1:15" ht="21" customHeight="1">
      <c r="A9" s="79" t="s">
        <v>145</v>
      </c>
      <c r="B9" s="8" t="s">
        <v>146</v>
      </c>
      <c r="C9" s="9">
        <v>217.3</v>
      </c>
      <c r="D9" s="9">
        <v>217.3</v>
      </c>
      <c r="E9" s="9">
        <v>217.3</v>
      </c>
      <c r="F9" s="9"/>
      <c r="G9" s="9"/>
      <c r="H9" s="9"/>
      <c r="I9" s="9"/>
      <c r="J9" s="9"/>
      <c r="K9" s="9"/>
      <c r="L9" s="9"/>
      <c r="M9" s="9"/>
      <c r="N9" s="9"/>
      <c r="O9" s="9"/>
    </row>
    <row r="10" spans="1:15" ht="21" customHeight="1">
      <c r="A10" s="79" t="s">
        <v>147</v>
      </c>
      <c r="B10" s="8" t="s">
        <v>148</v>
      </c>
      <c r="C10" s="9">
        <v>193.85</v>
      </c>
      <c r="D10" s="9">
        <v>193.85</v>
      </c>
      <c r="E10" s="9">
        <v>193.85</v>
      </c>
      <c r="F10" s="9"/>
      <c r="G10" s="9"/>
      <c r="H10" s="9"/>
      <c r="I10" s="9"/>
      <c r="J10" s="9"/>
      <c r="K10" s="9"/>
      <c r="L10" s="9"/>
      <c r="M10" s="9"/>
      <c r="N10" s="9"/>
      <c r="O10" s="9"/>
    </row>
    <row r="11" spans="1:15" ht="21" customHeight="1">
      <c r="A11" s="79" t="s">
        <v>149</v>
      </c>
      <c r="B11" s="8" t="s">
        <v>150</v>
      </c>
      <c r="C11" s="9">
        <v>1505.17</v>
      </c>
      <c r="D11" s="9">
        <v>1505.17</v>
      </c>
      <c r="E11" s="9">
        <v>1505.17</v>
      </c>
      <c r="F11" s="9"/>
      <c r="G11" s="9"/>
      <c r="H11" s="80"/>
      <c r="I11" s="80"/>
      <c r="J11" s="80"/>
      <c r="K11" s="80"/>
      <c r="L11" s="80"/>
      <c r="M11" s="80"/>
      <c r="N11" s="9"/>
      <c r="O11" s="9"/>
    </row>
    <row r="12" spans="1:15" ht="21" customHeight="1">
      <c r="A12" s="79" t="s">
        <v>151</v>
      </c>
      <c r="B12" s="8" t="s">
        <v>152</v>
      </c>
      <c r="C12" s="9">
        <v>1010.14</v>
      </c>
      <c r="D12" s="9">
        <v>1010.14</v>
      </c>
      <c r="E12" s="9">
        <v>1010.14</v>
      </c>
      <c r="F12" s="9"/>
      <c r="G12" s="9"/>
      <c r="H12" s="9"/>
      <c r="I12" s="9"/>
      <c r="J12" s="80"/>
      <c r="K12" s="80"/>
      <c r="L12" s="80"/>
      <c r="M12" s="80"/>
      <c r="N12" s="9"/>
      <c r="O12" s="9"/>
    </row>
    <row r="13" spans="1:15" ht="21" customHeight="1">
      <c r="A13" s="141">
        <v>551005</v>
      </c>
      <c r="B13" s="9" t="s">
        <v>153</v>
      </c>
      <c r="C13" s="9">
        <v>14.45</v>
      </c>
      <c r="D13" s="9">
        <v>14.45</v>
      </c>
      <c r="E13" s="9">
        <v>14.45</v>
      </c>
      <c r="F13" s="9"/>
      <c r="G13" s="9"/>
      <c r="H13" s="80"/>
      <c r="I13" s="80"/>
      <c r="J13" s="80"/>
      <c r="K13" s="80"/>
      <c r="L13" s="80"/>
      <c r="M13" s="80"/>
      <c r="N13" s="9"/>
      <c r="O13" s="9"/>
    </row>
    <row r="14" spans="2:16" ht="12.75" customHeight="1">
      <c r="B14" s="65"/>
      <c r="C14" s="65"/>
      <c r="D14" s="65"/>
      <c r="E14" s="65"/>
      <c r="F14" s="65"/>
      <c r="G14" s="65"/>
      <c r="H14" s="65"/>
      <c r="I14" s="65"/>
      <c r="N14" s="65"/>
      <c r="O14" s="65"/>
      <c r="P14" s="65"/>
    </row>
    <row r="15" spans="2:16" ht="12.75" customHeight="1">
      <c r="B15" s="65"/>
      <c r="C15" s="65"/>
      <c r="D15" s="65"/>
      <c r="E15" s="65"/>
      <c r="F15" s="65"/>
      <c r="G15" s="65"/>
      <c r="H15" s="65"/>
      <c r="N15" s="65"/>
      <c r="O15" s="65"/>
      <c r="P15" s="65"/>
    </row>
    <row r="16" spans="4:16" ht="12.75" customHeight="1">
      <c r="D16" s="65"/>
      <c r="E16" s="65"/>
      <c r="F16" s="65"/>
      <c r="N16" s="65"/>
      <c r="O16" s="65"/>
      <c r="P16" s="65"/>
    </row>
    <row r="17" spans="4:16" ht="12.75" customHeight="1">
      <c r="D17" s="65"/>
      <c r="E17" s="65"/>
      <c r="F17" s="65"/>
      <c r="G17" s="65"/>
      <c r="L17" s="65"/>
      <c r="N17" s="65"/>
      <c r="O17" s="65"/>
      <c r="P17" s="65"/>
    </row>
    <row r="18" spans="7:16" ht="12.75" customHeight="1">
      <c r="G18" s="65"/>
      <c r="M18" s="65"/>
      <c r="N18" s="65"/>
      <c r="O18" s="65"/>
      <c r="P18" s="65"/>
    </row>
    <row r="19" spans="13:16" ht="12.75" customHeight="1">
      <c r="M19" s="65"/>
      <c r="N19" s="65"/>
      <c r="O19" s="65"/>
      <c r="P19" s="65"/>
    </row>
    <row r="20" spans="13:15" ht="12.75" customHeight="1">
      <c r="M20" s="65"/>
      <c r="O20" s="65"/>
    </row>
    <row r="21" spans="13:15" ht="12.75" customHeight="1">
      <c r="M21" s="65"/>
      <c r="N21" s="65"/>
      <c r="O21" s="65"/>
    </row>
    <row r="22" spans="14:15" ht="12.75" customHeight="1">
      <c r="N22" s="65"/>
      <c r="O22" s="6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4">
      <selection activeCell="C13" sqref="C13"/>
    </sheetView>
  </sheetViews>
  <sheetFormatPr defaultColWidth="9.16015625" defaultRowHeight="12.75" customHeight="1"/>
  <cols>
    <col min="1" max="1" width="13.66015625" style="0" customWidth="1"/>
    <col min="2" max="2" width="53.160156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5" t="s">
        <v>16</v>
      </c>
      <c r="B1" s="65"/>
      <c r="C1" s="65"/>
    </row>
    <row r="2" spans="1:14" ht="35.25" customHeight="1">
      <c r="A2" s="138" t="s">
        <v>17</v>
      </c>
      <c r="B2" s="138"/>
      <c r="C2" s="138"/>
      <c r="D2" s="138"/>
      <c r="E2" s="138"/>
      <c r="F2" s="138"/>
      <c r="G2" s="138"/>
      <c r="H2" s="138"/>
      <c r="I2" s="138"/>
      <c r="J2" s="138"/>
      <c r="K2" s="138"/>
      <c r="L2" s="138"/>
      <c r="M2" s="138"/>
      <c r="N2" s="93"/>
    </row>
    <row r="3" ht="21.75" customHeight="1">
      <c r="M3" s="85" t="s">
        <v>53</v>
      </c>
    </row>
    <row r="4" spans="1:13" ht="15" customHeight="1">
      <c r="A4" s="67" t="s">
        <v>128</v>
      </c>
      <c r="B4" s="67" t="s">
        <v>129</v>
      </c>
      <c r="C4" s="67" t="s">
        <v>130</v>
      </c>
      <c r="D4" s="67" t="s">
        <v>131</v>
      </c>
      <c r="E4" s="67"/>
      <c r="F4" s="67"/>
      <c r="G4" s="67"/>
      <c r="H4" s="67"/>
      <c r="I4" s="67"/>
      <c r="J4" s="67"/>
      <c r="K4" s="67"/>
      <c r="L4" s="67"/>
      <c r="M4" s="67"/>
    </row>
    <row r="5" spans="1:13" ht="30" customHeight="1">
      <c r="A5" s="67"/>
      <c r="B5" s="67"/>
      <c r="C5" s="67"/>
      <c r="D5" s="72" t="s">
        <v>132</v>
      </c>
      <c r="E5" s="72" t="s">
        <v>154</v>
      </c>
      <c r="F5" s="72"/>
      <c r="G5" s="72" t="s">
        <v>134</v>
      </c>
      <c r="H5" s="72" t="s">
        <v>136</v>
      </c>
      <c r="I5" s="72" t="s">
        <v>137</v>
      </c>
      <c r="J5" s="72" t="s">
        <v>138</v>
      </c>
      <c r="K5" s="72" t="s">
        <v>121</v>
      </c>
      <c r="L5" s="72" t="s">
        <v>140</v>
      </c>
      <c r="M5" s="72" t="s">
        <v>123</v>
      </c>
    </row>
    <row r="6" spans="1:13" ht="40.5" customHeight="1">
      <c r="A6" s="67"/>
      <c r="B6" s="67"/>
      <c r="C6" s="67"/>
      <c r="D6" s="72"/>
      <c r="E6" s="72" t="s">
        <v>141</v>
      </c>
      <c r="F6" s="72" t="s">
        <v>155</v>
      </c>
      <c r="G6" s="72"/>
      <c r="H6" s="72"/>
      <c r="I6" s="72"/>
      <c r="J6" s="72"/>
      <c r="K6" s="72"/>
      <c r="L6" s="72"/>
      <c r="M6" s="72"/>
    </row>
    <row r="7" spans="1:13" ht="31.5" customHeight="1">
      <c r="A7" s="75" t="s">
        <v>143</v>
      </c>
      <c r="B7" s="75" t="s">
        <v>143</v>
      </c>
      <c r="C7" s="75">
        <v>1</v>
      </c>
      <c r="D7" s="75">
        <v>2</v>
      </c>
      <c r="E7" s="75">
        <v>3</v>
      </c>
      <c r="F7" s="75">
        <v>4</v>
      </c>
      <c r="G7" s="75">
        <v>5</v>
      </c>
      <c r="H7" s="75">
        <v>6</v>
      </c>
      <c r="I7" s="75">
        <v>7</v>
      </c>
      <c r="J7" s="75">
        <v>8</v>
      </c>
      <c r="K7" s="75">
        <v>9</v>
      </c>
      <c r="L7" s="75">
        <v>10</v>
      </c>
      <c r="M7" s="75">
        <v>11</v>
      </c>
    </row>
    <row r="8" spans="1:13" ht="31.5" customHeight="1">
      <c r="A8" s="133">
        <v>551</v>
      </c>
      <c r="B8" s="139" t="s">
        <v>144</v>
      </c>
      <c r="C8" s="9">
        <v>2940.91</v>
      </c>
      <c r="D8" s="9">
        <v>2940.91</v>
      </c>
      <c r="E8" s="9">
        <v>2940.91</v>
      </c>
      <c r="F8" s="140"/>
      <c r="G8" s="140"/>
      <c r="H8" s="140"/>
      <c r="I8" s="140"/>
      <c r="J8" s="140"/>
      <c r="K8" s="140"/>
      <c r="L8" s="140"/>
      <c r="M8" s="140"/>
    </row>
    <row r="9" spans="1:13" ht="31.5" customHeight="1">
      <c r="A9" s="79" t="s">
        <v>145</v>
      </c>
      <c r="B9" s="8" t="s">
        <v>146</v>
      </c>
      <c r="C9" s="9">
        <v>217.3</v>
      </c>
      <c r="D9" s="9">
        <v>217.3</v>
      </c>
      <c r="E9" s="9">
        <v>217.3</v>
      </c>
      <c r="F9" s="9"/>
      <c r="G9" s="9"/>
      <c r="H9" s="9"/>
      <c r="I9" s="9"/>
      <c r="J9" s="9"/>
      <c r="K9" s="9"/>
      <c r="L9" s="9"/>
      <c r="M9" s="9"/>
    </row>
    <row r="10" spans="1:13" ht="31.5" customHeight="1">
      <c r="A10" s="79" t="s">
        <v>147</v>
      </c>
      <c r="B10" s="8" t="s">
        <v>148</v>
      </c>
      <c r="C10" s="9">
        <v>193.85</v>
      </c>
      <c r="D10" s="9">
        <v>193.85</v>
      </c>
      <c r="E10" s="9">
        <v>193.85</v>
      </c>
      <c r="F10" s="9"/>
      <c r="G10" s="9"/>
      <c r="H10" s="9"/>
      <c r="I10" s="9"/>
      <c r="J10" s="9"/>
      <c r="K10" s="9"/>
      <c r="L10" s="9"/>
      <c r="M10" s="9"/>
    </row>
    <row r="11" spans="1:13" ht="31.5" customHeight="1">
      <c r="A11" s="79" t="s">
        <v>149</v>
      </c>
      <c r="B11" s="8" t="s">
        <v>150</v>
      </c>
      <c r="C11" s="9">
        <v>1505.17</v>
      </c>
      <c r="D11" s="9">
        <v>1505.17</v>
      </c>
      <c r="E11" s="9">
        <v>1505.17</v>
      </c>
      <c r="F11" s="9"/>
      <c r="G11" s="9"/>
      <c r="H11" s="9"/>
      <c r="I11" s="9"/>
      <c r="J11" s="9"/>
      <c r="K11" s="9"/>
      <c r="L11" s="9"/>
      <c r="M11" s="9"/>
    </row>
    <row r="12" spans="1:13" ht="31.5" customHeight="1">
      <c r="A12" s="79" t="s">
        <v>151</v>
      </c>
      <c r="B12" s="8" t="s">
        <v>152</v>
      </c>
      <c r="C12" s="9">
        <v>1010.14</v>
      </c>
      <c r="D12" s="9">
        <v>1010.14</v>
      </c>
      <c r="E12" s="9">
        <v>1010.14</v>
      </c>
      <c r="F12" s="9"/>
      <c r="G12" s="9"/>
      <c r="H12" s="9"/>
      <c r="I12" s="80"/>
      <c r="J12" s="9"/>
      <c r="K12" s="9"/>
      <c r="L12" s="9"/>
      <c r="M12" s="9"/>
    </row>
    <row r="13" spans="1:13" ht="31.5" customHeight="1">
      <c r="A13" s="141">
        <v>551005</v>
      </c>
      <c r="B13" s="9" t="s">
        <v>153</v>
      </c>
      <c r="C13" s="9">
        <v>14.45</v>
      </c>
      <c r="D13" s="9">
        <v>14.45</v>
      </c>
      <c r="E13" s="9">
        <v>14.45</v>
      </c>
      <c r="F13" s="9"/>
      <c r="G13" s="9"/>
      <c r="H13" s="80"/>
      <c r="I13" s="80"/>
      <c r="J13" s="9"/>
      <c r="K13" s="9"/>
      <c r="L13" s="9"/>
      <c r="M13" s="9"/>
    </row>
    <row r="14" spans="2:14" ht="12.75" customHeight="1">
      <c r="B14" s="65"/>
      <c r="C14" s="65"/>
      <c r="D14" s="65"/>
      <c r="E14" s="65"/>
      <c r="F14" s="65"/>
      <c r="G14" s="65"/>
      <c r="H14" s="65"/>
      <c r="I14" s="65"/>
      <c r="J14" s="65"/>
      <c r="K14" s="65"/>
      <c r="L14" s="65"/>
      <c r="M14" s="65"/>
      <c r="N14" s="65"/>
    </row>
    <row r="15" spans="2:14" ht="12.75" customHeight="1">
      <c r="B15" s="65"/>
      <c r="C15" s="65"/>
      <c r="D15" s="65"/>
      <c r="E15" s="65"/>
      <c r="F15" s="65"/>
      <c r="G15" s="65"/>
      <c r="H15" s="65"/>
      <c r="J15" s="65"/>
      <c r="K15" s="65"/>
      <c r="L15" s="65"/>
      <c r="N15" s="65"/>
    </row>
    <row r="16" spans="4:14" ht="12.75" customHeight="1">
      <c r="D16" s="65"/>
      <c r="E16" s="65"/>
      <c r="F16" s="65"/>
      <c r="J16" s="65"/>
      <c r="K16" s="65"/>
      <c r="L16" s="65"/>
      <c r="N16" s="65"/>
    </row>
    <row r="17" spans="4:14" ht="12.75" customHeight="1">
      <c r="D17" s="65"/>
      <c r="E17" s="65"/>
      <c r="F17" s="65"/>
      <c r="G17" s="65"/>
      <c r="J17" s="65"/>
      <c r="K17" s="65"/>
      <c r="L17" s="65"/>
      <c r="N17" s="65"/>
    </row>
    <row r="18" spans="7:12" ht="12.75" customHeight="1">
      <c r="G18" s="65"/>
      <c r="J18" s="65"/>
      <c r="K18" s="65"/>
      <c r="L18" s="6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20" sqref="C2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94" t="s">
        <v>19</v>
      </c>
      <c r="B1" s="95"/>
      <c r="C1" s="95"/>
      <c r="D1" s="95"/>
      <c r="E1" s="95"/>
      <c r="F1" s="96"/>
    </row>
    <row r="2" spans="1:6" ht="22.5" customHeight="1">
      <c r="A2" s="97" t="s">
        <v>20</v>
      </c>
      <c r="B2" s="98"/>
      <c r="C2" s="98"/>
      <c r="D2" s="98"/>
      <c r="E2" s="98"/>
      <c r="F2" s="98"/>
    </row>
    <row r="3" spans="1:6" ht="22.5" customHeight="1">
      <c r="A3" s="99"/>
      <c r="B3" s="99"/>
      <c r="C3" s="100"/>
      <c r="D3" s="100"/>
      <c r="E3" s="101"/>
      <c r="F3" s="102" t="s">
        <v>53</v>
      </c>
    </row>
    <row r="4" spans="1:6" ht="22.5" customHeight="1">
      <c r="A4" s="103" t="s">
        <v>54</v>
      </c>
      <c r="B4" s="103"/>
      <c r="C4" s="103" t="s">
        <v>55</v>
      </c>
      <c r="D4" s="103"/>
      <c r="E4" s="103"/>
      <c r="F4" s="103"/>
    </row>
    <row r="5" spans="1:6" ht="22.5" customHeight="1">
      <c r="A5" s="103" t="s">
        <v>56</v>
      </c>
      <c r="B5" s="103" t="s">
        <v>57</v>
      </c>
      <c r="C5" s="103" t="s">
        <v>58</v>
      </c>
      <c r="D5" s="104" t="s">
        <v>57</v>
      </c>
      <c r="E5" s="103" t="s">
        <v>59</v>
      </c>
      <c r="F5" s="103" t="s">
        <v>57</v>
      </c>
    </row>
    <row r="6" spans="1:6" ht="22.5" customHeight="1">
      <c r="A6" s="128" t="s">
        <v>156</v>
      </c>
      <c r="B6" s="108">
        <v>2940.91</v>
      </c>
      <c r="C6" s="128" t="s">
        <v>156</v>
      </c>
      <c r="D6" s="108">
        <f>SUM(D7:D34)</f>
        <v>2940.91</v>
      </c>
      <c r="E6" s="110" t="s">
        <v>156</v>
      </c>
      <c r="F6" s="108">
        <f>SUM(F7,F12,F23,F24,F25)</f>
        <v>2940.91</v>
      </c>
    </row>
    <row r="7" spans="1:6" ht="22.5" customHeight="1">
      <c r="A7" s="105" t="s">
        <v>157</v>
      </c>
      <c r="B7" s="108">
        <v>2940.91</v>
      </c>
      <c r="C7" s="129" t="s">
        <v>62</v>
      </c>
      <c r="D7" s="108"/>
      <c r="E7" s="110" t="s">
        <v>63</v>
      </c>
      <c r="F7" s="108">
        <v>2940.91</v>
      </c>
    </row>
    <row r="8" spans="1:8" ht="22.5" customHeight="1">
      <c r="A8" s="130" t="s">
        <v>158</v>
      </c>
      <c r="B8" s="108"/>
      <c r="C8" s="129" t="s">
        <v>65</v>
      </c>
      <c r="D8" s="108"/>
      <c r="E8" s="110" t="s">
        <v>66</v>
      </c>
      <c r="F8" s="108">
        <v>2606.59</v>
      </c>
      <c r="H8" s="65"/>
    </row>
    <row r="9" spans="1:6" ht="22.5" customHeight="1">
      <c r="A9" s="105" t="s">
        <v>159</v>
      </c>
      <c r="B9" s="108"/>
      <c r="C9" s="129" t="s">
        <v>68</v>
      </c>
      <c r="D9" s="108"/>
      <c r="E9" s="110" t="s">
        <v>69</v>
      </c>
      <c r="F9" s="108">
        <v>334.32</v>
      </c>
    </row>
    <row r="10" spans="1:6" ht="22.5" customHeight="1">
      <c r="A10" s="105" t="s">
        <v>160</v>
      </c>
      <c r="B10" s="108"/>
      <c r="C10" s="129" t="s">
        <v>71</v>
      </c>
      <c r="D10" s="108"/>
      <c r="E10" s="110" t="s">
        <v>72</v>
      </c>
      <c r="F10" s="108"/>
    </row>
    <row r="11" spans="1:6" ht="22.5" customHeight="1">
      <c r="A11" s="105"/>
      <c r="B11" s="108"/>
      <c r="C11" s="129" t="s">
        <v>74</v>
      </c>
      <c r="D11" s="108"/>
      <c r="E11" s="110" t="s">
        <v>75</v>
      </c>
      <c r="F11" s="108"/>
    </row>
    <row r="12" spans="1:6" ht="22.5" customHeight="1">
      <c r="A12" s="105"/>
      <c r="B12" s="108"/>
      <c r="C12" s="129" t="s">
        <v>77</v>
      </c>
      <c r="D12" s="108"/>
      <c r="E12" s="110" t="s">
        <v>78</v>
      </c>
      <c r="F12" s="108"/>
    </row>
    <row r="13" spans="1:6" ht="22.5" customHeight="1">
      <c r="A13" s="105"/>
      <c r="B13" s="108"/>
      <c r="C13" s="129" t="s">
        <v>80</v>
      </c>
      <c r="D13" s="108"/>
      <c r="E13" s="131" t="s">
        <v>66</v>
      </c>
      <c r="F13" s="108"/>
    </row>
    <row r="14" spans="1:6" ht="22.5" customHeight="1">
      <c r="A14" s="105"/>
      <c r="B14" s="108"/>
      <c r="C14" s="129" t="s">
        <v>82</v>
      </c>
      <c r="D14" s="108"/>
      <c r="E14" s="131" t="s">
        <v>69</v>
      </c>
      <c r="F14" s="108"/>
    </row>
    <row r="15" spans="1:6" ht="22.5" customHeight="1">
      <c r="A15" s="132"/>
      <c r="B15" s="108"/>
      <c r="C15" s="129" t="s">
        <v>84</v>
      </c>
      <c r="D15" s="108"/>
      <c r="E15" s="131" t="s">
        <v>85</v>
      </c>
      <c r="F15" s="108"/>
    </row>
    <row r="16" spans="1:6" ht="22.5" customHeight="1">
      <c r="A16" s="132"/>
      <c r="B16" s="108"/>
      <c r="C16" s="129" t="s">
        <v>87</v>
      </c>
      <c r="D16" s="108"/>
      <c r="E16" s="131" t="s">
        <v>88</v>
      </c>
      <c r="F16" s="108"/>
    </row>
    <row r="17" spans="1:6" ht="22.5" customHeight="1">
      <c r="A17" s="132"/>
      <c r="B17" s="108"/>
      <c r="C17" s="129" t="s">
        <v>90</v>
      </c>
      <c r="D17" s="108"/>
      <c r="E17" s="131" t="s">
        <v>91</v>
      </c>
      <c r="F17" s="108"/>
    </row>
    <row r="18" spans="1:6" ht="22.5" customHeight="1">
      <c r="A18" s="132"/>
      <c r="B18" s="106"/>
      <c r="C18" s="129" t="s">
        <v>92</v>
      </c>
      <c r="D18" s="108"/>
      <c r="E18" s="131" t="s">
        <v>93</v>
      </c>
      <c r="F18" s="108"/>
    </row>
    <row r="19" spans="1:6" ht="22.5" customHeight="1">
      <c r="A19" s="111"/>
      <c r="B19" s="112"/>
      <c r="C19" s="129" t="s">
        <v>94</v>
      </c>
      <c r="D19" s="108"/>
      <c r="E19" s="131" t="s">
        <v>95</v>
      </c>
      <c r="F19" s="108"/>
    </row>
    <row r="20" spans="1:6" ht="22.5" customHeight="1">
      <c r="A20" s="111"/>
      <c r="B20" s="106"/>
      <c r="C20" s="129" t="s">
        <v>96</v>
      </c>
      <c r="D20" s="108">
        <v>2940.91</v>
      </c>
      <c r="E20" s="131" t="s">
        <v>97</v>
      </c>
      <c r="F20" s="108"/>
    </row>
    <row r="21" spans="1:6" ht="22.5" customHeight="1">
      <c r="A21" s="9"/>
      <c r="B21" s="106"/>
      <c r="C21" s="129" t="s">
        <v>98</v>
      </c>
      <c r="D21" s="108"/>
      <c r="E21" s="131" t="s">
        <v>99</v>
      </c>
      <c r="F21" s="108"/>
    </row>
    <row r="22" spans="1:6" ht="22.5" customHeight="1">
      <c r="A22" s="80"/>
      <c r="B22" s="106"/>
      <c r="C22" s="129" t="s">
        <v>100</v>
      </c>
      <c r="D22" s="108"/>
      <c r="E22" s="133" t="s">
        <v>101</v>
      </c>
      <c r="F22" s="108"/>
    </row>
    <row r="23" spans="1:6" ht="22.5" customHeight="1">
      <c r="A23" s="134"/>
      <c r="B23" s="106"/>
      <c r="C23" s="129" t="s">
        <v>102</v>
      </c>
      <c r="D23" s="108"/>
      <c r="E23" s="113" t="s">
        <v>103</v>
      </c>
      <c r="F23" s="108"/>
    </row>
    <row r="24" spans="1:6" ht="22.5" customHeight="1">
      <c r="A24" s="134"/>
      <c r="B24" s="106"/>
      <c r="C24" s="129" t="s">
        <v>104</v>
      </c>
      <c r="D24" s="108"/>
      <c r="E24" s="113" t="s">
        <v>105</v>
      </c>
      <c r="F24" s="108"/>
    </row>
    <row r="25" spans="1:7" ht="22.5" customHeight="1">
      <c r="A25" s="134"/>
      <c r="B25" s="106"/>
      <c r="C25" s="129" t="s">
        <v>106</v>
      </c>
      <c r="D25" s="108"/>
      <c r="E25" s="113" t="s">
        <v>107</v>
      </c>
      <c r="F25" s="108"/>
      <c r="G25" s="65"/>
    </row>
    <row r="26" spans="1:8" ht="22.5" customHeight="1">
      <c r="A26" s="134"/>
      <c r="B26" s="106"/>
      <c r="C26" s="129" t="s">
        <v>108</v>
      </c>
      <c r="D26" s="108"/>
      <c r="E26" s="110"/>
      <c r="F26" s="108"/>
      <c r="G26" s="65"/>
      <c r="H26" s="65"/>
    </row>
    <row r="27" spans="1:8" ht="22.5" customHeight="1">
      <c r="A27" s="80"/>
      <c r="B27" s="112"/>
      <c r="C27" s="129" t="s">
        <v>109</v>
      </c>
      <c r="D27" s="108"/>
      <c r="E27" s="110"/>
      <c r="F27" s="108"/>
      <c r="G27" s="65"/>
      <c r="H27" s="65"/>
    </row>
    <row r="28" spans="1:8" ht="22.5" customHeight="1">
      <c r="A28" s="134"/>
      <c r="B28" s="106"/>
      <c r="C28" s="129" t="s">
        <v>110</v>
      </c>
      <c r="D28" s="108"/>
      <c r="E28" s="110"/>
      <c r="F28" s="108"/>
      <c r="G28" s="65"/>
      <c r="H28" s="65"/>
    </row>
    <row r="29" spans="1:8" ht="22.5" customHeight="1">
      <c r="A29" s="80"/>
      <c r="B29" s="112"/>
      <c r="C29" s="129" t="s">
        <v>111</v>
      </c>
      <c r="D29" s="108"/>
      <c r="E29" s="110"/>
      <c r="F29" s="108"/>
      <c r="G29" s="65"/>
      <c r="H29" s="65"/>
    </row>
    <row r="30" spans="1:7" ht="22.5" customHeight="1">
      <c r="A30" s="80"/>
      <c r="B30" s="106"/>
      <c r="C30" s="129" t="s">
        <v>112</v>
      </c>
      <c r="D30" s="108"/>
      <c r="E30" s="110"/>
      <c r="F30" s="108"/>
      <c r="G30" s="65"/>
    </row>
    <row r="31" spans="1:6" ht="22.5" customHeight="1">
      <c r="A31" s="80"/>
      <c r="B31" s="106"/>
      <c r="C31" s="129" t="s">
        <v>113</v>
      </c>
      <c r="D31" s="108"/>
      <c r="E31" s="110"/>
      <c r="F31" s="108"/>
    </row>
    <row r="32" spans="1:6" ht="22.5" customHeight="1">
      <c r="A32" s="80"/>
      <c r="B32" s="106"/>
      <c r="C32" s="129" t="s">
        <v>114</v>
      </c>
      <c r="D32" s="108"/>
      <c r="E32" s="110"/>
      <c r="F32" s="108"/>
    </row>
    <row r="33" spans="1:8" ht="22.5" customHeight="1">
      <c r="A33" s="80"/>
      <c r="B33" s="106"/>
      <c r="C33" s="129" t="s">
        <v>115</v>
      </c>
      <c r="D33" s="108"/>
      <c r="E33" s="110"/>
      <c r="F33" s="108"/>
      <c r="G33" s="65"/>
      <c r="H33" s="65"/>
    </row>
    <row r="34" spans="1:6" ht="22.5" customHeight="1">
      <c r="A34" s="9"/>
      <c r="B34" s="106"/>
      <c r="C34" s="129" t="s">
        <v>116</v>
      </c>
      <c r="D34" s="108"/>
      <c r="E34" s="110"/>
      <c r="F34" s="108"/>
    </row>
    <row r="35" spans="1:6" ht="22.5" customHeight="1">
      <c r="A35" s="80"/>
      <c r="B35" s="106"/>
      <c r="C35" s="107"/>
      <c r="D35" s="114"/>
      <c r="E35" s="105"/>
      <c r="F35" s="115"/>
    </row>
    <row r="36" spans="1:6" ht="18" customHeight="1">
      <c r="A36" s="104" t="s">
        <v>117</v>
      </c>
      <c r="B36" s="112">
        <f aca="true" t="shared" si="0" ref="B36:F36">SUM(B6)</f>
        <v>2940.91</v>
      </c>
      <c r="C36" s="104" t="s">
        <v>118</v>
      </c>
      <c r="D36" s="114">
        <f t="shared" si="0"/>
        <v>2940.91</v>
      </c>
      <c r="E36" s="104" t="s">
        <v>118</v>
      </c>
      <c r="F36" s="115">
        <f t="shared" si="0"/>
        <v>2940.91</v>
      </c>
    </row>
    <row r="37" spans="1:6" ht="18" customHeight="1">
      <c r="A37" s="129" t="s">
        <v>123</v>
      </c>
      <c r="B37" s="106"/>
      <c r="C37" s="132" t="s">
        <v>120</v>
      </c>
      <c r="D37" s="114">
        <f>SUM(B41)-SUM(D36)</f>
        <v>0</v>
      </c>
      <c r="E37" s="132" t="s">
        <v>120</v>
      </c>
      <c r="F37" s="115">
        <f>D37</f>
        <v>0</v>
      </c>
    </row>
    <row r="38" spans="1:6" ht="18" customHeight="1">
      <c r="A38" s="129" t="s">
        <v>124</v>
      </c>
      <c r="B38" s="106"/>
      <c r="C38" s="111"/>
      <c r="D38" s="108"/>
      <c r="E38" s="111"/>
      <c r="F38" s="108"/>
    </row>
    <row r="39" spans="1:6" ht="22.5" customHeight="1">
      <c r="A39" s="129" t="s">
        <v>161</v>
      </c>
      <c r="B39" s="106"/>
      <c r="C39" s="135"/>
      <c r="D39" s="136"/>
      <c r="E39" s="80"/>
      <c r="F39" s="114"/>
    </row>
    <row r="40" spans="1:6" ht="21" customHeight="1">
      <c r="A40" s="80"/>
      <c r="B40" s="106"/>
      <c r="C40" s="9"/>
      <c r="D40" s="136"/>
      <c r="E40" s="9"/>
      <c r="F40" s="136"/>
    </row>
    <row r="41" spans="1:6" ht="18" customHeight="1">
      <c r="A41" s="103" t="s">
        <v>126</v>
      </c>
      <c r="B41" s="112">
        <f aca="true" t="shared" si="1" ref="B41:F41">SUM(B36,B37)</f>
        <v>2940.91</v>
      </c>
      <c r="C41" s="137" t="s">
        <v>127</v>
      </c>
      <c r="D41" s="136">
        <f t="shared" si="1"/>
        <v>2940.91</v>
      </c>
      <c r="E41" s="103" t="s">
        <v>127</v>
      </c>
      <c r="F41" s="108">
        <f t="shared" si="1"/>
        <v>2940.91</v>
      </c>
    </row>
    <row r="42" spans="4:6" ht="12.75" customHeight="1">
      <c r="D42" s="65"/>
      <c r="F42" s="65"/>
    </row>
    <row r="43" spans="4:6" ht="12.75" customHeight="1">
      <c r="D43" s="65"/>
      <c r="F43" s="65"/>
    </row>
    <row r="44" spans="4:6" ht="12.75" customHeight="1">
      <c r="D44" s="65"/>
      <c r="F44" s="65"/>
    </row>
    <row r="45" spans="4:6" ht="12.75" customHeight="1">
      <c r="D45" s="65"/>
      <c r="F45" s="65"/>
    </row>
    <row r="46" spans="4:6" ht="12.75" customHeight="1">
      <c r="D46" s="65"/>
      <c r="F46" s="65"/>
    </row>
    <row r="47" spans="4:6" ht="12.75" customHeight="1">
      <c r="D47" s="65"/>
      <c r="F47" s="65"/>
    </row>
    <row r="48" spans="4:6" ht="12.75" customHeight="1">
      <c r="D48" s="65"/>
      <c r="F48" s="65"/>
    </row>
    <row r="49" spans="4:6" ht="12.75" customHeight="1">
      <c r="D49" s="65"/>
      <c r="F49" s="65"/>
    </row>
    <row r="50" spans="4:6" ht="12.75" customHeight="1">
      <c r="D50" s="65"/>
      <c r="F50" s="65"/>
    </row>
    <row r="51" spans="4:6" ht="12.75" customHeight="1">
      <c r="D51" s="65"/>
      <c r="F51" s="65"/>
    </row>
    <row r="52" spans="4:6" ht="12.75" customHeight="1">
      <c r="D52" s="65"/>
      <c r="F52" s="65"/>
    </row>
    <row r="53" spans="4:6" ht="12.75" customHeight="1">
      <c r="D53" s="65"/>
      <c r="F53" s="65"/>
    </row>
    <row r="54" spans="4:6" ht="12.75" customHeight="1">
      <c r="D54" s="65"/>
      <c r="F54" s="65"/>
    </row>
    <row r="55" ht="12.75" customHeight="1">
      <c r="F55" s="65"/>
    </row>
    <row r="56" ht="12.75" customHeight="1">
      <c r="F56" s="65"/>
    </row>
    <row r="57" ht="12.75" customHeight="1">
      <c r="F57" s="65"/>
    </row>
    <row r="58" ht="12.75" customHeight="1">
      <c r="F58" s="65"/>
    </row>
    <row r="59" ht="12.75" customHeight="1">
      <c r="F59" s="65"/>
    </row>
    <row r="60" ht="12.75" customHeight="1">
      <c r="F60" s="65"/>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8" sqref="A8:IV8"/>
    </sheetView>
  </sheetViews>
  <sheetFormatPr defaultColWidth="9.16015625" defaultRowHeight="12.75" customHeight="1"/>
  <cols>
    <col min="1" max="1" width="21.33203125" style="0" customWidth="1"/>
    <col min="2" max="2" width="51.33203125" style="0" customWidth="1"/>
    <col min="3" max="5" width="21.33203125" style="0" customWidth="1"/>
    <col min="6" max="6" width="19.33203125" style="0" customWidth="1"/>
    <col min="7" max="7" width="21.33203125" style="0" customWidth="1"/>
  </cols>
  <sheetData>
    <row r="1" ht="30" customHeight="1">
      <c r="A1" s="65" t="s">
        <v>21</v>
      </c>
    </row>
    <row r="2" spans="1:7" ht="28.5" customHeight="1">
      <c r="A2" s="86" t="s">
        <v>22</v>
      </c>
      <c r="B2" s="86"/>
      <c r="C2" s="86"/>
      <c r="D2" s="86"/>
      <c r="E2" s="86"/>
      <c r="F2" s="86"/>
      <c r="G2" s="86"/>
    </row>
    <row r="3" ht="22.5" customHeight="1">
      <c r="G3" s="85" t="s">
        <v>53</v>
      </c>
    </row>
    <row r="4" spans="1:7" ht="22.5" customHeight="1">
      <c r="A4" s="90" t="s">
        <v>162</v>
      </c>
      <c r="B4" s="90" t="s">
        <v>163</v>
      </c>
      <c r="C4" s="90" t="s">
        <v>132</v>
      </c>
      <c r="D4" s="90" t="s">
        <v>164</v>
      </c>
      <c r="E4" s="90" t="s">
        <v>165</v>
      </c>
      <c r="F4" s="90" t="s">
        <v>166</v>
      </c>
      <c r="G4" s="90" t="s">
        <v>167</v>
      </c>
    </row>
    <row r="5" spans="1:7" ht="15.75" customHeight="1">
      <c r="A5" s="75" t="s">
        <v>143</v>
      </c>
      <c r="B5" s="75" t="s">
        <v>143</v>
      </c>
      <c r="C5" s="75">
        <v>1</v>
      </c>
      <c r="D5" s="75">
        <v>2</v>
      </c>
      <c r="E5" s="75">
        <v>3</v>
      </c>
      <c r="F5" s="75">
        <v>4</v>
      </c>
      <c r="G5" s="75" t="s">
        <v>143</v>
      </c>
    </row>
    <row r="6" spans="1:7" ht="31.5" customHeight="1">
      <c r="A6" s="79" t="s">
        <v>168</v>
      </c>
      <c r="B6" s="79" t="s">
        <v>169</v>
      </c>
      <c r="C6" s="9">
        <f aca="true" t="shared" si="0" ref="C6:C9">D6+E6</f>
        <v>2940.9100000000003</v>
      </c>
      <c r="D6" s="9">
        <f>D7</f>
        <v>2606.59</v>
      </c>
      <c r="E6" s="9">
        <f>E7</f>
        <v>334.32</v>
      </c>
      <c r="F6" s="9"/>
      <c r="G6" s="9"/>
    </row>
    <row r="7" spans="1:7" ht="31.5" customHeight="1">
      <c r="A7" s="79" t="s">
        <v>170</v>
      </c>
      <c r="B7" s="79" t="s">
        <v>171</v>
      </c>
      <c r="C7" s="9">
        <f t="shared" si="0"/>
        <v>2940.9100000000003</v>
      </c>
      <c r="D7" s="9">
        <f>D8+D9</f>
        <v>2606.59</v>
      </c>
      <c r="E7" s="9">
        <f>E8+E9</f>
        <v>334.32</v>
      </c>
      <c r="F7" s="9"/>
      <c r="G7" s="9"/>
    </row>
    <row r="8" spans="1:7" ht="31.5" customHeight="1">
      <c r="A8" s="79" t="s">
        <v>172</v>
      </c>
      <c r="B8" s="127" t="s">
        <v>173</v>
      </c>
      <c r="C8" s="9">
        <f t="shared" si="0"/>
        <v>217.3</v>
      </c>
      <c r="D8" s="9">
        <v>160.53</v>
      </c>
      <c r="E8" s="9">
        <v>56.77</v>
      </c>
      <c r="F8" s="9"/>
      <c r="G8" s="9"/>
    </row>
    <row r="9" spans="1:7" ht="31.5" customHeight="1">
      <c r="A9" s="79" t="s">
        <v>174</v>
      </c>
      <c r="B9" s="79" t="s">
        <v>175</v>
      </c>
      <c r="C9" s="9">
        <f t="shared" si="0"/>
        <v>2723.61</v>
      </c>
      <c r="D9" s="9">
        <v>2446.06</v>
      </c>
      <c r="E9" s="9">
        <v>277.55</v>
      </c>
      <c r="F9" s="9"/>
      <c r="G9" s="9"/>
    </row>
    <row r="10" spans="1:7" ht="31.5" customHeight="1">
      <c r="A10" s="9"/>
      <c r="B10" s="9"/>
      <c r="C10" s="9"/>
      <c r="D10" s="9"/>
      <c r="E10" s="9"/>
      <c r="F10" s="9"/>
      <c r="G10" s="9"/>
    </row>
    <row r="11" spans="1:7" ht="31.5" customHeight="1">
      <c r="A11" s="9"/>
      <c r="B11" s="9" t="s">
        <v>141</v>
      </c>
      <c r="C11" s="9"/>
      <c r="D11" s="80"/>
      <c r="E11" s="9"/>
      <c r="F11" s="9"/>
      <c r="G11" s="9"/>
    </row>
    <row r="12" spans="1:7" ht="12.75" customHeight="1">
      <c r="A12" s="65"/>
      <c r="B12" s="65"/>
      <c r="C12" s="65"/>
      <c r="D12" s="65"/>
      <c r="E12" s="65"/>
      <c r="F12" s="65"/>
      <c r="G12" s="65"/>
    </row>
    <row r="13" spans="1:3" ht="12.75" customHeight="1">
      <c r="A13" s="65"/>
      <c r="C13" s="65"/>
    </row>
    <row r="14" spans="1:3" ht="12.75" customHeight="1">
      <c r="A14" s="65"/>
      <c r="C14" s="65"/>
    </row>
    <row r="15" spans="1:2" ht="12.75" customHeight="1">
      <c r="A15" s="65"/>
      <c r="B15" s="65"/>
    </row>
    <row r="16" ht="12.75" customHeight="1">
      <c r="B16" s="65"/>
    </row>
    <row r="17" ht="12.75" customHeight="1">
      <c r="B17" s="65"/>
    </row>
    <row r="18" ht="12.75" customHeight="1">
      <c r="B18" s="65"/>
    </row>
    <row r="19" ht="12.75" customHeight="1">
      <c r="B19" s="65"/>
    </row>
  </sheetData>
  <sheetProtection/>
  <printOptions horizontalCentered="1"/>
  <pageMargins left="0.59" right="0.59" top="0.79" bottom="0.79" header="0.5" footer="0.5"/>
  <pageSetup fitToHeight="1000" fitToWidth="1"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1">
      <selection activeCell="D15" sqref="D15"/>
    </sheetView>
  </sheetViews>
  <sheetFormatPr defaultColWidth="9.16015625" defaultRowHeight="12.75" customHeight="1"/>
  <cols>
    <col min="1" max="1" width="19" style="0" customWidth="1"/>
    <col min="2" max="2" width="52.33203125" style="0" customWidth="1"/>
    <col min="3" max="5" width="21.33203125" style="0" customWidth="1"/>
    <col min="6" max="6" width="17.66015625" style="0" customWidth="1"/>
    <col min="7" max="7" width="21.33203125" style="0" customWidth="1"/>
  </cols>
  <sheetData>
    <row r="1" ht="30" customHeight="1">
      <c r="A1" s="65" t="s">
        <v>24</v>
      </c>
    </row>
    <row r="2" spans="1:7" ht="28.5" customHeight="1">
      <c r="A2" s="86" t="s">
        <v>25</v>
      </c>
      <c r="B2" s="86"/>
      <c r="C2" s="86"/>
      <c r="D2" s="86"/>
      <c r="E2" s="86"/>
      <c r="F2" s="86"/>
      <c r="G2" s="86"/>
    </row>
    <row r="3" ht="22.5" customHeight="1">
      <c r="G3" s="85" t="s">
        <v>53</v>
      </c>
    </row>
    <row r="4" spans="1:7" ht="22.5" customHeight="1">
      <c r="A4" s="90" t="s">
        <v>176</v>
      </c>
      <c r="B4" s="90" t="s">
        <v>177</v>
      </c>
      <c r="C4" s="90" t="s">
        <v>132</v>
      </c>
      <c r="D4" s="90" t="s">
        <v>164</v>
      </c>
      <c r="E4" s="90" t="s">
        <v>165</v>
      </c>
      <c r="F4" s="90" t="s">
        <v>166</v>
      </c>
      <c r="G4" s="90" t="s">
        <v>167</v>
      </c>
    </row>
    <row r="5" spans="1:7" ht="18" customHeight="1">
      <c r="A5" s="75" t="s">
        <v>143</v>
      </c>
      <c r="B5" s="75" t="s">
        <v>143</v>
      </c>
      <c r="C5" s="75">
        <v>1</v>
      </c>
      <c r="D5" s="75">
        <v>2</v>
      </c>
      <c r="E5" s="75">
        <v>3</v>
      </c>
      <c r="F5" s="75">
        <v>4</v>
      </c>
      <c r="G5" s="75" t="s">
        <v>143</v>
      </c>
    </row>
    <row r="6" spans="1:7" ht="12.75" customHeight="1">
      <c r="A6" s="9"/>
      <c r="B6" s="9"/>
      <c r="C6" s="9">
        <f aca="true" t="shared" si="0" ref="C6:C16">D6+E6</f>
        <v>2940.9100000000003</v>
      </c>
      <c r="D6" s="9">
        <f>D7+D31</f>
        <v>2606.59</v>
      </c>
      <c r="E6" s="9">
        <f>E17</f>
        <v>334.32</v>
      </c>
      <c r="F6" s="9"/>
      <c r="G6" s="9"/>
    </row>
    <row r="7" spans="1:7" ht="12.75" customHeight="1">
      <c r="A7" s="116" t="s">
        <v>178</v>
      </c>
      <c r="B7" s="116" t="s">
        <v>179</v>
      </c>
      <c r="C7" s="9">
        <f t="shared" si="0"/>
        <v>2555.6800000000003</v>
      </c>
      <c r="D7" s="9">
        <f>SUM(D8:D16)</f>
        <v>2555.6800000000003</v>
      </c>
      <c r="E7" s="9"/>
      <c r="F7" s="9"/>
      <c r="G7" s="9"/>
    </row>
    <row r="8" spans="1:7" ht="12.75" customHeight="1">
      <c r="A8" s="116" t="s">
        <v>180</v>
      </c>
      <c r="B8" s="116" t="s">
        <v>181</v>
      </c>
      <c r="C8" s="9">
        <f t="shared" si="0"/>
        <v>941.59</v>
      </c>
      <c r="D8" s="9">
        <v>941.59</v>
      </c>
      <c r="E8" s="9"/>
      <c r="F8" s="9"/>
      <c r="G8" s="9"/>
    </row>
    <row r="9" spans="1:7" ht="12.75" customHeight="1">
      <c r="A9" s="116" t="s">
        <v>182</v>
      </c>
      <c r="B9" s="116" t="s">
        <v>183</v>
      </c>
      <c r="C9" s="9">
        <f t="shared" si="0"/>
        <v>107.82</v>
      </c>
      <c r="D9" s="9">
        <v>107.82</v>
      </c>
      <c r="E9" s="9"/>
      <c r="F9" s="9"/>
      <c r="G9" s="9"/>
    </row>
    <row r="10" spans="1:7" ht="12.75" customHeight="1">
      <c r="A10" s="116" t="s">
        <v>184</v>
      </c>
      <c r="B10" s="116" t="s">
        <v>185</v>
      </c>
      <c r="C10" s="9">
        <f t="shared" si="0"/>
        <v>3.83</v>
      </c>
      <c r="D10" s="9">
        <v>3.83</v>
      </c>
      <c r="E10" s="9"/>
      <c r="F10" s="9"/>
      <c r="G10" s="9"/>
    </row>
    <row r="11" spans="1:7" ht="12.75" customHeight="1">
      <c r="A11" s="116" t="s">
        <v>186</v>
      </c>
      <c r="B11" s="116" t="s">
        <v>187</v>
      </c>
      <c r="C11" s="9">
        <f t="shared" si="0"/>
        <v>939.41</v>
      </c>
      <c r="D11" s="121">
        <v>939.41</v>
      </c>
      <c r="E11" s="9"/>
      <c r="F11" s="9"/>
      <c r="G11" s="9"/>
    </row>
    <row r="12" spans="1:7" ht="12.75" customHeight="1">
      <c r="A12" s="116" t="s">
        <v>188</v>
      </c>
      <c r="B12" s="116" t="s">
        <v>189</v>
      </c>
      <c r="C12" s="9">
        <f t="shared" si="0"/>
        <v>110.97</v>
      </c>
      <c r="D12" s="9">
        <v>110.97</v>
      </c>
      <c r="E12" s="9"/>
      <c r="F12" s="9"/>
      <c r="G12" s="9"/>
    </row>
    <row r="13" spans="1:7" ht="12.75" customHeight="1">
      <c r="A13" s="116" t="s">
        <v>190</v>
      </c>
      <c r="B13" s="116" t="s">
        <v>191</v>
      </c>
      <c r="C13" s="9">
        <f t="shared" si="0"/>
        <v>57.88</v>
      </c>
      <c r="D13" s="9">
        <v>57.88</v>
      </c>
      <c r="E13" s="9"/>
      <c r="F13" s="9"/>
      <c r="G13" s="9"/>
    </row>
    <row r="14" spans="1:7" ht="12.75" customHeight="1">
      <c r="A14" s="116" t="s">
        <v>192</v>
      </c>
      <c r="B14" s="116" t="s">
        <v>193</v>
      </c>
      <c r="C14" s="9">
        <f t="shared" si="0"/>
        <v>13.51</v>
      </c>
      <c r="D14" s="9">
        <v>13.51</v>
      </c>
      <c r="E14" s="120"/>
      <c r="F14" s="120"/>
      <c r="G14" s="120"/>
    </row>
    <row r="15" spans="1:7" ht="12.75" customHeight="1">
      <c r="A15" s="116" t="s">
        <v>194</v>
      </c>
      <c r="B15" s="116" t="s">
        <v>195</v>
      </c>
      <c r="C15" s="9">
        <f t="shared" si="0"/>
        <v>232.65</v>
      </c>
      <c r="D15" s="121">
        <v>232.65</v>
      </c>
      <c r="E15" s="120"/>
      <c r="F15" s="120"/>
      <c r="G15" s="120"/>
    </row>
    <row r="16" spans="1:7" ht="12.75" customHeight="1">
      <c r="A16" s="116" t="s">
        <v>196</v>
      </c>
      <c r="B16" s="116" t="s">
        <v>197</v>
      </c>
      <c r="C16" s="9">
        <f t="shared" si="0"/>
        <v>148.02</v>
      </c>
      <c r="D16" s="121">
        <v>148.02</v>
      </c>
      <c r="E16" s="120"/>
      <c r="F16" s="120"/>
      <c r="G16" s="120"/>
    </row>
    <row r="17" spans="1:7" ht="12.75" customHeight="1">
      <c r="A17" s="116" t="s">
        <v>198</v>
      </c>
      <c r="B17" s="116" t="s">
        <v>199</v>
      </c>
      <c r="C17" s="9">
        <f aca="true" t="shared" si="1" ref="C7:C33">D17+E17</f>
        <v>334.32</v>
      </c>
      <c r="D17" s="121"/>
      <c r="E17" s="121">
        <f>SUM(E18:E30)</f>
        <v>334.32</v>
      </c>
      <c r="F17" s="121"/>
      <c r="G17" s="121"/>
    </row>
    <row r="18" spans="1:7" ht="12.75" customHeight="1">
      <c r="A18" s="122" t="s">
        <v>200</v>
      </c>
      <c r="B18" s="116" t="s">
        <v>201</v>
      </c>
      <c r="C18" s="9">
        <f t="shared" si="1"/>
        <v>64.5</v>
      </c>
      <c r="D18" s="121"/>
      <c r="E18" s="121">
        <v>64.5</v>
      </c>
      <c r="F18" s="121"/>
      <c r="G18" s="121"/>
    </row>
    <row r="19" spans="1:7" ht="12.75" customHeight="1">
      <c r="A19" s="122" t="s">
        <v>202</v>
      </c>
      <c r="B19" s="116" t="s">
        <v>203</v>
      </c>
      <c r="C19" s="9">
        <f t="shared" si="1"/>
        <v>13.5</v>
      </c>
      <c r="D19" s="121"/>
      <c r="E19" s="121">
        <v>13.5</v>
      </c>
      <c r="F19" s="121"/>
      <c r="G19" s="121"/>
    </row>
    <row r="20" spans="1:7" ht="12.75" customHeight="1">
      <c r="A20" s="122" t="s">
        <v>204</v>
      </c>
      <c r="B20" s="116" t="s">
        <v>205</v>
      </c>
      <c r="C20" s="9">
        <f t="shared" si="1"/>
        <v>1</v>
      </c>
      <c r="D20" s="121"/>
      <c r="E20" s="121">
        <v>1</v>
      </c>
      <c r="F20" s="121"/>
      <c r="G20" s="121"/>
    </row>
    <row r="21" spans="1:7" ht="12.75" customHeight="1">
      <c r="A21" s="122" t="s">
        <v>206</v>
      </c>
      <c r="B21" s="116" t="s">
        <v>207</v>
      </c>
      <c r="C21" s="9">
        <f t="shared" si="1"/>
        <v>55</v>
      </c>
      <c r="D21" s="121"/>
      <c r="E21" s="121">
        <v>55</v>
      </c>
      <c r="F21" s="121"/>
      <c r="G21" s="121"/>
    </row>
    <row r="22" spans="1:7" ht="12.75" customHeight="1">
      <c r="A22" s="123" t="s">
        <v>208</v>
      </c>
      <c r="B22" s="124" t="s">
        <v>209</v>
      </c>
      <c r="C22" s="9">
        <f t="shared" si="1"/>
        <v>13.3</v>
      </c>
      <c r="D22" s="121"/>
      <c r="E22" s="121">
        <v>13.3</v>
      </c>
      <c r="F22" s="121"/>
      <c r="G22" s="121"/>
    </row>
    <row r="23" spans="1:7" ht="12.75" customHeight="1">
      <c r="A23" s="125" t="s">
        <v>210</v>
      </c>
      <c r="B23" s="8" t="s">
        <v>211</v>
      </c>
      <c r="C23" s="9">
        <f t="shared" si="1"/>
        <v>85.5</v>
      </c>
      <c r="D23" s="121"/>
      <c r="E23" s="121">
        <v>85.5</v>
      </c>
      <c r="F23" s="121"/>
      <c r="G23" s="121"/>
    </row>
    <row r="24" spans="1:7" ht="12.75" customHeight="1">
      <c r="A24" s="123" t="s">
        <v>212</v>
      </c>
      <c r="B24" s="124" t="s">
        <v>213</v>
      </c>
      <c r="C24" s="9">
        <f t="shared" si="1"/>
        <v>8</v>
      </c>
      <c r="D24" s="121"/>
      <c r="E24" s="121">
        <v>8</v>
      </c>
      <c r="F24" s="121"/>
      <c r="G24" s="121"/>
    </row>
    <row r="25" spans="1:7" ht="12.75" customHeight="1">
      <c r="A25" s="123" t="s">
        <v>214</v>
      </c>
      <c r="B25" s="124" t="s">
        <v>215</v>
      </c>
      <c r="C25" s="9">
        <f t="shared" si="1"/>
        <v>28.5</v>
      </c>
      <c r="D25" s="121"/>
      <c r="E25" s="121">
        <v>28.5</v>
      </c>
      <c r="F25" s="121"/>
      <c r="G25" s="121"/>
    </row>
    <row r="26" spans="1:7" ht="12.75" customHeight="1">
      <c r="A26" s="125" t="s">
        <v>216</v>
      </c>
      <c r="B26" s="8" t="s">
        <v>217</v>
      </c>
      <c r="C26" s="9">
        <f t="shared" si="1"/>
        <v>15</v>
      </c>
      <c r="D26" s="121"/>
      <c r="E26" s="121">
        <v>15</v>
      </c>
      <c r="F26" s="121"/>
      <c r="G26" s="121"/>
    </row>
    <row r="27" spans="1:7" ht="12.75" customHeight="1">
      <c r="A27" s="123" t="s">
        <v>218</v>
      </c>
      <c r="B27" s="124" t="s">
        <v>219</v>
      </c>
      <c r="C27" s="9">
        <f t="shared" si="1"/>
        <v>13.38</v>
      </c>
      <c r="D27" s="121"/>
      <c r="E27" s="121">
        <v>13.38</v>
      </c>
      <c r="F27" s="121"/>
      <c r="G27" s="121"/>
    </row>
    <row r="28" spans="1:7" ht="12.75" customHeight="1">
      <c r="A28" s="123" t="s">
        <v>220</v>
      </c>
      <c r="B28" s="124" t="s">
        <v>221</v>
      </c>
      <c r="C28" s="9">
        <f t="shared" si="1"/>
        <v>12.5</v>
      </c>
      <c r="D28" s="121"/>
      <c r="E28" s="121">
        <v>12.5</v>
      </c>
      <c r="F28" s="121"/>
      <c r="G28" s="121"/>
    </row>
    <row r="29" spans="1:7" ht="12.75" customHeight="1">
      <c r="A29" s="123" t="s">
        <v>222</v>
      </c>
      <c r="B29" s="124" t="s">
        <v>223</v>
      </c>
      <c r="C29" s="9">
        <f t="shared" si="1"/>
        <v>7.44</v>
      </c>
      <c r="D29" s="121"/>
      <c r="E29" s="121">
        <v>7.44</v>
      </c>
      <c r="F29" s="121"/>
      <c r="G29" s="121"/>
    </row>
    <row r="30" spans="1:7" ht="12.75" customHeight="1">
      <c r="A30" s="123" t="s">
        <v>224</v>
      </c>
      <c r="B30" s="124" t="s">
        <v>225</v>
      </c>
      <c r="C30" s="9">
        <f t="shared" si="1"/>
        <v>16.7</v>
      </c>
      <c r="D30" s="121"/>
      <c r="E30" s="121">
        <v>16.7</v>
      </c>
      <c r="F30" s="121"/>
      <c r="G30" s="121"/>
    </row>
    <row r="31" spans="1:7" ht="12.75" customHeight="1">
      <c r="A31" s="124" t="s">
        <v>226</v>
      </c>
      <c r="B31" s="124" t="s">
        <v>227</v>
      </c>
      <c r="C31" s="9">
        <f t="shared" si="1"/>
        <v>50.910000000000004</v>
      </c>
      <c r="D31" s="121">
        <f>SUM(D32:D33)</f>
        <v>50.910000000000004</v>
      </c>
      <c r="E31" s="121"/>
      <c r="F31" s="121"/>
      <c r="G31" s="121"/>
    </row>
    <row r="32" spans="1:7" ht="12.75" customHeight="1">
      <c r="A32" s="126">
        <v>30305</v>
      </c>
      <c r="B32" s="126" t="s">
        <v>228</v>
      </c>
      <c r="C32" s="9">
        <f t="shared" si="1"/>
        <v>6.21</v>
      </c>
      <c r="D32" s="121">
        <v>6.21</v>
      </c>
      <c r="E32" s="121"/>
      <c r="F32" s="121"/>
      <c r="G32" s="121"/>
    </row>
    <row r="33" spans="1:7" ht="12.75" customHeight="1">
      <c r="A33" s="125" t="s">
        <v>229</v>
      </c>
      <c r="B33" s="126" t="s">
        <v>230</v>
      </c>
      <c r="C33" s="9">
        <f t="shared" si="1"/>
        <v>44.7</v>
      </c>
      <c r="D33" s="121">
        <v>44.7</v>
      </c>
      <c r="E33" s="121"/>
      <c r="F33" s="121"/>
      <c r="G33" s="121"/>
    </row>
  </sheetData>
  <sheetProtection/>
  <printOptions horizontalCentered="1"/>
  <pageMargins left="0.59" right="0.59" top="0.79" bottom="0.79" header="0.5" footer="0.5"/>
  <pageSetup fitToHeight="1000" fitToWidth="1" orientation="landscape" paperSize="9" scale="95"/>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I7" sqref="I7"/>
    </sheetView>
  </sheetViews>
  <sheetFormatPr defaultColWidth="9.16015625" defaultRowHeight="12.75" customHeight="1"/>
  <cols>
    <col min="1" max="1" width="21.33203125" style="0" customWidth="1"/>
    <col min="2" max="2" width="50" style="0" customWidth="1"/>
    <col min="3" max="6" width="21.33203125" style="0" customWidth="1"/>
    <col min="7" max="255" width="9.16015625" style="0" customWidth="1"/>
  </cols>
  <sheetData>
    <row r="1" ht="30" customHeight="1">
      <c r="A1" s="65" t="s">
        <v>27</v>
      </c>
    </row>
    <row r="2" spans="1:6" ht="28.5" customHeight="1">
      <c r="A2" s="86" t="s">
        <v>28</v>
      </c>
      <c r="B2" s="86"/>
      <c r="C2" s="86"/>
      <c r="D2" s="86"/>
      <c r="E2" s="86"/>
      <c r="F2" s="86"/>
    </row>
    <row r="3" ht="22.5" customHeight="1">
      <c r="F3" s="85" t="s">
        <v>53</v>
      </c>
    </row>
    <row r="4" spans="1:6" ht="22.5" customHeight="1">
      <c r="A4" s="90" t="s">
        <v>162</v>
      </c>
      <c r="B4" s="90" t="s">
        <v>163</v>
      </c>
      <c r="C4" s="90" t="s">
        <v>132</v>
      </c>
      <c r="D4" s="90" t="s">
        <v>164</v>
      </c>
      <c r="E4" s="90" t="s">
        <v>165</v>
      </c>
      <c r="F4" s="90" t="s">
        <v>167</v>
      </c>
    </row>
    <row r="5" spans="1:6" ht="15.75" customHeight="1">
      <c r="A5" s="75" t="s">
        <v>143</v>
      </c>
      <c r="B5" s="75" t="s">
        <v>143</v>
      </c>
      <c r="C5" s="75">
        <v>1</v>
      </c>
      <c r="D5" s="75">
        <v>2</v>
      </c>
      <c r="E5" s="75">
        <v>3</v>
      </c>
      <c r="F5" s="75" t="s">
        <v>143</v>
      </c>
    </row>
    <row r="6" spans="1:6" ht="31.5" customHeight="1">
      <c r="A6" s="79" t="s">
        <v>168</v>
      </c>
      <c r="B6" s="79" t="s">
        <v>169</v>
      </c>
      <c r="C6" s="9">
        <f aca="true" t="shared" si="0" ref="C6:C9">D6+E6</f>
        <v>2940.9100000000003</v>
      </c>
      <c r="D6" s="9">
        <f>D7</f>
        <v>2606.59</v>
      </c>
      <c r="E6" s="9">
        <f>E7</f>
        <v>334.32</v>
      </c>
      <c r="F6" s="9"/>
    </row>
    <row r="7" spans="1:6" ht="31.5" customHeight="1">
      <c r="A7" s="79" t="s">
        <v>170</v>
      </c>
      <c r="B7" s="79" t="s">
        <v>171</v>
      </c>
      <c r="C7" s="9">
        <f t="shared" si="0"/>
        <v>2940.9100000000003</v>
      </c>
      <c r="D7" s="9">
        <f>D8+D9</f>
        <v>2606.59</v>
      </c>
      <c r="E7" s="9">
        <f>E8+E9</f>
        <v>334.32</v>
      </c>
      <c r="F7" s="9"/>
    </row>
    <row r="8" spans="1:6" ht="31.5" customHeight="1">
      <c r="A8" s="79" t="s">
        <v>172</v>
      </c>
      <c r="B8" s="127" t="s">
        <v>173</v>
      </c>
      <c r="C8" s="9">
        <f t="shared" si="0"/>
        <v>217.3</v>
      </c>
      <c r="D8" s="9">
        <v>160.53</v>
      </c>
      <c r="E8" s="9">
        <v>56.77</v>
      </c>
      <c r="F8" s="9"/>
    </row>
    <row r="9" spans="1:6" ht="31.5" customHeight="1">
      <c r="A9" s="79" t="s">
        <v>174</v>
      </c>
      <c r="B9" s="79" t="s">
        <v>175</v>
      </c>
      <c r="C9" s="9">
        <f t="shared" si="0"/>
        <v>2723.61</v>
      </c>
      <c r="D9" s="9">
        <v>2446.06</v>
      </c>
      <c r="E9" s="9">
        <v>277.55</v>
      </c>
      <c r="F9" s="9"/>
    </row>
    <row r="10" spans="1:6" ht="24" customHeight="1">
      <c r="A10" s="9"/>
      <c r="B10" s="9"/>
      <c r="C10" s="9"/>
      <c r="D10" s="9"/>
      <c r="E10" s="9"/>
      <c r="F10" s="9"/>
    </row>
    <row r="11" spans="1:6" ht="24" customHeight="1">
      <c r="A11" s="9"/>
      <c r="B11" s="9"/>
      <c r="C11" s="9"/>
      <c r="D11" s="80"/>
      <c r="E11" s="9"/>
      <c r="F11" s="9"/>
    </row>
    <row r="12" spans="1:6" ht="12.75" customHeight="1">
      <c r="A12" s="9"/>
      <c r="B12" s="9"/>
      <c r="C12" s="9"/>
      <c r="D12" s="9"/>
      <c r="E12" s="9"/>
      <c r="F12" s="9"/>
    </row>
    <row r="13" spans="1:6" ht="12.75" customHeight="1">
      <c r="A13" s="9"/>
      <c r="B13" s="80"/>
      <c r="C13" s="9"/>
      <c r="D13" s="80"/>
      <c r="E13" s="80"/>
      <c r="F13" s="80"/>
    </row>
    <row r="14" spans="1:3" ht="12.75" customHeight="1">
      <c r="A14" s="65"/>
      <c r="C14" s="65"/>
    </row>
    <row r="15" spans="1:2" ht="12.75" customHeight="1">
      <c r="A15" s="65"/>
      <c r="B15" s="65"/>
    </row>
    <row r="16" ht="12.75" customHeight="1">
      <c r="B16" s="65"/>
    </row>
    <row r="17" ht="12.75" customHeight="1">
      <c r="B17" s="65"/>
    </row>
    <row r="18" ht="12.75" customHeight="1">
      <c r="B18" s="65"/>
    </row>
    <row r="19" ht="12.75" customHeight="1">
      <c r="B19" s="65"/>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dcterms:created xsi:type="dcterms:W3CDTF">2018-01-09T01:56:11Z</dcterms:created>
  <dcterms:modified xsi:type="dcterms:W3CDTF">2018-03-16T01:53:08Z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