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9" activeTab="1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'表10-部门综合预算专项业务经费支出表'!$A$1:$D$13</definedName>
    <definedName name="_xlnm.Print_Area" localSheetId="12">'表11-部门综合预算政府采购（资产配置、购买服务）预算表'!$A$1:$N$14</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'表2-部门综合预算收入总表'!$A$1:$O$30</definedName>
    <definedName name="_xlnm.Print_Area" localSheetId="4">'表3-部门综合预算支出总表'!$A$1:$M$30</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'表6-部门综合预算一般公共预算支出明细表（按经济分类科目分）'!$A$1:$G$44</definedName>
    <definedName name="_xlnm.Print_Area" localSheetId="8">'表7-部门综合预算一般公共预算基本支出明细表（按功能科目分）'!$A$1:$F$11</definedName>
    <definedName name="_xlnm.Print_Area" localSheetId="9">'表8-部门综合预一般公共预算基本支出明细表（按经济分类科目分）'!$A$1:$F$40</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7">'表16-部门单位构成、人员情况及国有资产情况统计表'!$1:$3</definedName>
  </definedNames>
  <calcPr fullCalcOnLoad="1"/>
</workbook>
</file>

<file path=xl/sharedStrings.xml><?xml version="1.0" encoding="utf-8"?>
<sst xmlns="http://schemas.openxmlformats.org/spreadsheetml/2006/main" count="1006" uniqueCount="433">
  <si>
    <t>附件2</t>
  </si>
  <si>
    <t>2018年部门综合预算公开报表</t>
  </si>
  <si>
    <t xml:space="preserve">                            部门名称：榆林市榆阳区水务局</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</si>
  <si>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</si>
  <si>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</si>
  <si>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</si>
  <si>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</si>
  <si>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</si>
  <si>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</si>
  <si>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</si>
  <si>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</si>
  <si>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</si>
  <si>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 xml:space="preserve">否 </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</si>
  <si>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</si>
  <si>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</si>
  <si>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</si>
  <si>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</si>
  <si>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</si>
  <si>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</si>
  <si>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</si>
  <si>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</si>
  <si>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</si>
  <si>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</si>
  <si>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</si>
  <si>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</si>
  <si>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</si>
  <si>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</si>
  <si>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</si>
  <si>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</si>
  <si>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 xml:space="preserve">是 </t>
  </si>
  <si>
    <t>无政府性基金预算收支</t>
  </si>
  <si>
    <t>表10</t>
  </si>
  <si>
    <t>2018年部门综合预算专项业务经费支出表</t>
  </si>
  <si>
    <t>无专项业务经费支出</t>
  </si>
  <si>
    <t>表11</t>
  </si>
  <si>
    <t>2018年部门综合预算政府采购（资产配置、购买服务）预算表</t>
  </si>
  <si>
    <t>无政府采购预算</t>
  </si>
  <si>
    <t>表12</t>
  </si>
  <si>
    <t>2018年部门综合预算一般公共预算拨款“三公”经费及会议费、培训费支出预算表</t>
  </si>
  <si>
    <t>表13</t>
  </si>
  <si>
    <t>2018年部门专项业务经费一级项目绩效目标表</t>
  </si>
  <si>
    <t>表14</t>
  </si>
  <si>
    <t>2018年部门整体支出绩效目标表</t>
  </si>
  <si>
    <t>本次年初预算只下达人员经费和公用经费，项目经费由财政预留</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</si>
  <si>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</si>
  <si>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</si>
  <si>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</si>
  <si>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</si>
  <si>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</si>
  <si>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</si>
  <si>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</si>
  <si>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</si>
  <si>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</si>
  <si>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</si>
  <si>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</si>
  <si>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</si>
  <si>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</si>
  <si>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</si>
  <si>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</si>
  <si>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</si>
  <si>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</si>
  <si>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</si>
  <si>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</si>
  <si>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</si>
  <si>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</si>
  <si>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</si>
  <si>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</si>
  <si>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</si>
  <si>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</si>
  <si>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</si>
  <si>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</si>
  <si>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</si>
  <si>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</si>
  <si>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</si>
  <si>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</si>
  <si>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</si>
  <si>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</si>
  <si>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</si>
  <si>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</si>
  <si>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</si>
  <si>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</si>
  <si>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</si>
  <si>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</si>
  <si>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</si>
  <si>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</si>
  <si>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</si>
  <si>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</si>
  <si>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</si>
  <si>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</si>
  <si>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</si>
  <si>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</si>
  <si>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</si>
  <si>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</si>
  <si>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</si>
  <si>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</si>
  <si>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</si>
  <si>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</si>
  <si>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</si>
  <si>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</si>
  <si>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</si>
  <si>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</si>
  <si>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</si>
  <si>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</si>
  <si>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</si>
  <si>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</si>
  <si>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</si>
  <si>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</si>
  <si>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</si>
  <si>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</si>
  <si>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</si>
  <si>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</si>
  <si>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</si>
  <si>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</si>
  <si>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</si>
  <si>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</si>
  <si>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</si>
  <si>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</si>
  <si>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</si>
  <si>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</si>
  <si>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</si>
  <si>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</si>
  <si>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</si>
  <si>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</si>
  <si>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</si>
  <si>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</si>
  <si>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</si>
  <si>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</si>
  <si>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</si>
  <si>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</si>
  <si>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</si>
  <si>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</si>
  <si>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</si>
  <si>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</si>
  <si>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</si>
  <si>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</si>
  <si>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</si>
  <si>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</si>
  <si>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</si>
  <si>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</si>
  <si>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水利系统合计</t>
  </si>
  <si>
    <t>1、李家梁水库</t>
  </si>
  <si>
    <t>2、项目办</t>
  </si>
  <si>
    <t>3、佳芦办</t>
  </si>
  <si>
    <t>4、流域办</t>
  </si>
  <si>
    <t>5、治安办</t>
  </si>
  <si>
    <t>7、水利队</t>
  </si>
  <si>
    <t>8、防汛办</t>
  </si>
  <si>
    <t>9、水产站</t>
  </si>
  <si>
    <t>10、河口水库</t>
  </si>
  <si>
    <t>11、南郊抽水站</t>
  </si>
  <si>
    <t>12、榆高渠</t>
  </si>
  <si>
    <t>13、三岔湾抽水站</t>
  </si>
  <si>
    <t>14、石峁水库</t>
  </si>
  <si>
    <t>15、红石峡水库</t>
  </si>
  <si>
    <t>16、鱼种场</t>
  </si>
  <si>
    <t>17、尤家峁水库</t>
  </si>
  <si>
    <t>18、榆东渠</t>
  </si>
  <si>
    <t>19、移民办</t>
  </si>
  <si>
    <t>20、水监站</t>
  </si>
  <si>
    <t>21、水资办</t>
  </si>
  <si>
    <t>22、水利局</t>
  </si>
  <si>
    <t>23、农村供水办</t>
  </si>
  <si>
    <t>公共预算拨款</t>
  </si>
  <si>
    <t>其中：专项资金列入部门预算的项目</t>
  </si>
  <si>
    <t>6、水利队</t>
  </si>
  <si>
    <t>7、防汛办</t>
  </si>
  <si>
    <t>8、水产站</t>
  </si>
  <si>
    <t>9、河口水库</t>
  </si>
  <si>
    <t>10、南郊抽水站</t>
  </si>
  <si>
    <t>11、榆高渠</t>
  </si>
  <si>
    <t>12、三岔湾抽水站</t>
  </si>
  <si>
    <t>13、石峁水库</t>
  </si>
  <si>
    <t>14、红石峡水库</t>
  </si>
  <si>
    <t>15、鱼种场</t>
  </si>
  <si>
    <t>16、尤家峁水库</t>
  </si>
  <si>
    <t>17、榆东渠</t>
  </si>
  <si>
    <t>18、移民办</t>
  </si>
  <si>
    <t>19、水监站</t>
  </si>
  <si>
    <t>20、水资办</t>
  </si>
  <si>
    <t>21、水利局</t>
  </si>
  <si>
    <t>22、农村供水办</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</si>
  <si>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</si>
  <si>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</si>
  <si>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</si>
  <si>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</si>
  <si>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</si>
  <si>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</si>
  <si>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</si>
  <si>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</si>
  <si>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</si>
  <si>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</si>
  <si>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</si>
  <si>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</si>
  <si>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</si>
  <si>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</si>
  <si>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水利行业业务管理</t>
  </si>
  <si>
    <t>经济科目编码</t>
  </si>
  <si>
    <t>经济科目名称</t>
  </si>
  <si>
    <t>301</t>
  </si>
  <si>
    <t>工资福利支出</t>
  </si>
  <si>
    <t>30101</t>
  </si>
  <si>
    <t>基本工资</t>
  </si>
  <si>
    <t>30102</t>
  </si>
  <si>
    <t>津贴补贴</t>
  </si>
  <si>
    <t>30103</t>
  </si>
  <si>
    <t>奖金</t>
  </si>
  <si>
    <t>30107</t>
  </si>
  <si>
    <t>绩效工资</t>
  </si>
  <si>
    <t>30110</t>
  </si>
  <si>
    <t>职工基本医疗保险缴费</t>
  </si>
  <si>
    <t>30111</t>
  </si>
  <si>
    <t>公务员医疗补助缴费</t>
  </si>
  <si>
    <t>30112</t>
  </si>
  <si>
    <t>其他社会保障缴费</t>
  </si>
  <si>
    <t>30113</t>
  </si>
  <si>
    <t>住房公积金</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</si>
  <si>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</si>
  <si>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</si>
  <si>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</si>
  <si>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</si>
  <si>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</si>
  <si>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</si>
  <si>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</si>
  <si>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</si>
  <si>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</si>
  <si>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</si>
  <si>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</si>
  <si>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</si>
  <si>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</si>
  <si>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</si>
  <si>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</si>
  <si>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</si>
  <si>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</si>
  <si>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</si>
  <si>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</si>
  <si>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</si>
  <si>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30211</t>
  </si>
  <si>
    <t>差旅费</t>
  </si>
  <si>
    <t>30213</t>
  </si>
  <si>
    <t>维修费</t>
  </si>
  <si>
    <t>30214</t>
  </si>
  <si>
    <t>租赁费</t>
  </si>
  <si>
    <t>30216</t>
  </si>
  <si>
    <t>培训费</t>
  </si>
  <si>
    <t>30217</t>
  </si>
  <si>
    <t>公务接待费</t>
  </si>
  <si>
    <t>30218</t>
  </si>
  <si>
    <t>专用材料费</t>
  </si>
  <si>
    <t>30227</t>
  </si>
  <si>
    <t>委托业务费</t>
  </si>
  <si>
    <t>30228</t>
  </si>
  <si>
    <t>工会经费</t>
  </si>
  <si>
    <t>30231</t>
  </si>
  <si>
    <t>公务用车运行维护费</t>
  </si>
  <si>
    <t>30239</t>
  </si>
  <si>
    <t>其他交通工具运行维护费</t>
  </si>
  <si>
    <t>30299</t>
  </si>
  <si>
    <t>其他商品和服务支出</t>
  </si>
  <si>
    <t>303</t>
  </si>
  <si>
    <t>对个人和家庭的补助</t>
  </si>
  <si>
    <t>30304</t>
  </si>
  <si>
    <t>抚恤金</t>
  </si>
  <si>
    <t>30305</t>
  </si>
  <si>
    <t>生活补助</t>
  </si>
  <si>
    <t>30399</t>
  </si>
  <si>
    <t>其他对个人和家庭的补助</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</si>
  <si>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</si>
  <si>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</si>
  <si>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</si>
  <si>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</si>
  <si>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</si>
  <si>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</si>
  <si>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</si>
  <si>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</si>
  <si>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</si>
  <si>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</si>
  <si>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</si>
  <si>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</si>
  <si>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</si>
  <si>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</si>
  <si>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</si>
  <si>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</si>
  <si>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</si>
  <si>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</si>
  <si>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</si>
  <si>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</si>
  <si>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</si>
  <si>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</si>
  <si>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</si>
  <si>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</si>
  <si>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</si>
  <si>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</si>
  <si>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</si>
  <si>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</si>
  <si>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</si>
  <si>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</si>
  <si>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</si>
  <si>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</si>
  <si>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</si>
  <si>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</si>
  <si>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</si>
  <si>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</si>
  <si>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</si>
  <si>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</si>
  <si>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</si>
  <si>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</si>
  <si>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</si>
  <si>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</si>
  <si>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</si>
  <si>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</si>
  <si>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</si>
  <si>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</si>
  <si>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</si>
  <si>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</si>
  <si>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</si>
  <si>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</si>
  <si>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</si>
  <si>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</si>
  <si>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</si>
  <si>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</si>
  <si>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因公出国（境）费用</t>
  </si>
  <si>
    <t>公务用车购置及运行维护费</t>
  </si>
  <si>
    <t>公务用车购置费</t>
  </si>
  <si>
    <t>19=10-1</t>
  </si>
  <si>
    <t>20=11-2</t>
  </si>
  <si>
    <t>21=12-3</t>
  </si>
  <si>
    <t>22=13-4</t>
  </si>
  <si>
    <t>23=14-5</t>
  </si>
  <si>
    <t>24=15-6</t>
  </si>
  <si>
    <t>25=16-7</t>
  </si>
  <si>
    <t>26=17-8</t>
  </si>
  <si>
    <t>27=18-9</t>
  </si>
  <si>
    <t>501</t>
  </si>
  <si>
    <t>李家梁水库</t>
  </si>
  <si>
    <t>501001</t>
  </si>
  <si>
    <t>项目办</t>
  </si>
  <si>
    <t>佳芦办</t>
  </si>
  <si>
    <t>重点办</t>
  </si>
  <si>
    <t>501002</t>
  </si>
  <si>
    <t>水利队</t>
  </si>
  <si>
    <t>501003</t>
  </si>
  <si>
    <t>防汛办</t>
  </si>
  <si>
    <t>501011</t>
  </si>
  <si>
    <t>水产站</t>
  </si>
  <si>
    <t>河口水库</t>
  </si>
  <si>
    <t>501006</t>
  </si>
  <si>
    <t>南郊抽水站</t>
  </si>
  <si>
    <t>榆高渠</t>
  </si>
  <si>
    <t>501007</t>
  </si>
  <si>
    <t>三岔湾抽水站</t>
  </si>
  <si>
    <t>501004</t>
  </si>
  <si>
    <t>水监站</t>
  </si>
  <si>
    <t>农村供水办</t>
  </si>
  <si>
    <t>501021</t>
  </si>
  <si>
    <t>移民办</t>
  </si>
  <si>
    <t>水利局</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</si>
  <si>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</si>
  <si>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</si>
  <si>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</si>
  <si>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</si>
  <si>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</si>
  <si>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</si>
  <si>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</si>
  <si>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</si>
  <si>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</si>
  <si>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</si>
  <si>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</si>
  <si>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</si>
  <si>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</si>
  <si>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</si>
  <si>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</si>
  <si>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</si>
  <si>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</si>
  <si>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</si>
  <si>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</si>
  <si>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</si>
  <si>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</si>
  <si>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</si>
  <si>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</si>
  <si>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</si>
  <si>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</si>
  <si>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</si>
  <si>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</si>
  <si>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</si>
  <si>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</si>
  <si>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</si>
  <si>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</si>
  <si>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</si>
  <si>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</si>
  <si>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</si>
  <si>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</si>
  <si>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</si>
  <si>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</si>
  <si>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</si>
  <si>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</si>
  <si>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</si>
  <si>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</si>
  <si>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</si>
  <si>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</si>
  <si>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</si>
  <si>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</si>
  <si>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</si>
  <si>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</si>
  <si>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</si>
  <si>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</si>
  <si>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</si>
  <si>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</si>
  <si>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</si>
  <si>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</si>
  <si>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</si>
  <si>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</si>
  <si>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</si>
  <si>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</si>
  <si>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</si>
  <si>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</si>
  <si>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</si>
  <si>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</si>
  <si>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</si>
  <si>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</si>
  <si>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</si>
  <si>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</si>
  <si>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</si>
  <si>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</si>
  <si>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水利系统</t>
  </si>
  <si>
    <t>270.92</t>
  </si>
  <si>
    <t>流域办</t>
  </si>
  <si>
    <t>治安办</t>
  </si>
  <si>
    <t>石峁水库</t>
  </si>
  <si>
    <t>红石峡水库</t>
  </si>
  <si>
    <t>鱼种场</t>
  </si>
  <si>
    <t>尤家峁水库</t>
  </si>
  <si>
    <t>榆东渠</t>
  </si>
  <si>
    <t>水资办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</si>
</sst>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0.00;* \-#,##0.00;* &quot;&quot;??;@"/>
    <numFmt numFmtId="181" formatCode="#,##0.0000"/>
  </numFmts>
  <fonts count="59">
    <font>
      <sz val="9"/>
      <name val="宋体"/>
      <family val="0"/>
    </font>
    <font>
      <sz val="12"/>
      <name val="宋体"/>
      <family val="0"/>
    </font>
    <font>
      <sz val="11"/>
      <name val="宋体"/>
      <family val="0"/>
    </font>
    <font>
      <b/>
      <sz val="12"/>
      <name val="宋体"/>
      <family val="0"/>
    </font>
    <font>
      <b/>
      <sz val="11"/>
      <name val="宋体"/>
      <family val="0"/>
    </font>
    <font>
      <sz val="12"/>
      <name val="黑体"/>
      <family val="3"/>
    </font>
    <font>
      <b/>
      <sz val="16"/>
      <name val="宋体"/>
      <family val="0"/>
    </font>
    <font>
      <sz val="11"/>
      <color indexed="8"/>
      <name val="宋体"/>
      <family val="0"/>
    </font>
    <font>
      <sz val="10"/>
      <name val="宋体"/>
      <family val="0"/>
    </font>
    <font>
      <b/>
      <sz val="9"/>
      <name val="宋体"/>
      <family val="0"/>
    </font>
    <font>
      <b/>
      <sz val="15"/>
      <name val="宋体"/>
      <family val="0"/>
    </font>
    <font>
      <sz val="9"/>
      <color indexed="8"/>
      <name val="宋体"/>
      <family val="0"/>
    </font>
    <font>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8"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8" fillId="0" borderId="0" applyFont="0" applyFill="0" applyBorder="0" applyAlignment="0" applyProtection="0"/>
    <xf numFmtId="178" fontId="18"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18"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 fillId="0" borderId="0">
      <alignment/>
      <protection/>
    </xf>
  </cellStyleXfs>
  <cellXfs count="166">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 fillId="0" borderId="9" xfId="0" applyFont="1" applyBorder="1" applyAlignment="1">
      <alignment horizontal="center" vertical="center" wrapText="1"/>
    </xf>
    <xf numFmtId="0" fontId="56" fillId="33" borderId="9" xfId="0" applyFont="1" applyFill="1" applyBorder="1" applyAlignment="1">
      <alignment horizontal="left" vertical="center" wrapText="1"/>
    </xf>
    <xf numFmtId="0" fontId="56" fillId="33" borderId="9" xfId="0" applyFont="1" applyFill="1" applyBorder="1" applyAlignment="1">
      <alignment horizontal="center" vertical="center" wrapText="1"/>
    </xf>
    <xf numFmtId="0" fontId="57" fillId="33" borderId="9" xfId="0" applyFont="1" applyFill="1" applyBorder="1" applyAlignment="1">
      <alignment horizontal="left" vertical="center" wrapText="1"/>
    </xf>
    <xf numFmtId="0" fontId="57" fillId="33" borderId="9"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49" fontId="4" fillId="0" borderId="9" xfId="0" applyNumberFormat="1" applyFont="1" applyBorder="1" applyAlignment="1">
      <alignment horizontal="center" vertical="center" wrapText="1"/>
    </xf>
    <xf numFmtId="0" fontId="1" fillId="0" borderId="0" xfId="63" applyAlignment="1">
      <alignment vertical="center" wrapText="1"/>
      <protection/>
    </xf>
    <xf numFmtId="0" fontId="58" fillId="0" borderId="0" xfId="63" applyFont="1" applyAlignment="1">
      <alignment vertical="center"/>
      <protection/>
    </xf>
    <xf numFmtId="0" fontId="5" fillId="0" borderId="0" xfId="63" applyFont="1" applyAlignment="1">
      <alignment vertical="center" wrapText="1"/>
      <protection/>
    </xf>
    <xf numFmtId="0" fontId="6"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10" xfId="63" applyFont="1" applyBorder="1" applyAlignment="1">
      <alignment vertical="center"/>
      <protection/>
    </xf>
    <xf numFmtId="0" fontId="1" fillId="0" borderId="10" xfId="63" applyFont="1" applyBorder="1" applyAlignment="1">
      <alignment vertical="center" wrapText="1"/>
      <protection/>
    </xf>
    <xf numFmtId="0" fontId="1" fillId="0" borderId="0" xfId="63" applyFont="1" applyBorder="1" applyAlignment="1">
      <alignment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9" xfId="63"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9"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7" fillId="0" borderId="15" xfId="0" applyFont="1" applyFill="1" applyBorder="1" applyAlignment="1">
      <alignment vertical="center"/>
    </xf>
    <xf numFmtId="0" fontId="7" fillId="0" borderId="16" xfId="0" applyFont="1" applyFill="1" applyBorder="1" applyAlignment="1">
      <alignment vertical="center"/>
    </xf>
    <xf numFmtId="0" fontId="1" fillId="0" borderId="9" xfId="63" applyFont="1" applyBorder="1" applyAlignment="1">
      <alignment vertical="center" wrapText="1"/>
      <protection/>
    </xf>
    <xf numFmtId="0" fontId="1" fillId="0" borderId="14" xfId="63" applyFont="1" applyBorder="1" applyAlignment="1">
      <alignment horizontal="left" vertical="center" wrapText="1"/>
      <protection/>
    </xf>
    <xf numFmtId="0" fontId="1" fillId="0" borderId="15" xfId="63" applyFont="1" applyBorder="1" applyAlignment="1">
      <alignment horizontal="left" vertical="center" wrapText="1"/>
      <protection/>
    </xf>
    <xf numFmtId="0" fontId="1" fillId="0" borderId="11" xfId="63" applyBorder="1" applyAlignment="1">
      <alignment horizontal="right" vertical="center" wrapText="1"/>
      <protection/>
    </xf>
    <xf numFmtId="0" fontId="7" fillId="0" borderId="17" xfId="0" applyFont="1" applyFill="1" applyBorder="1" applyAlignment="1">
      <alignment vertical="center"/>
    </xf>
    <xf numFmtId="0" fontId="7" fillId="0" borderId="0" xfId="0" applyFont="1" applyFill="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20" xfId="0" applyFont="1" applyFill="1" applyBorder="1" applyAlignment="1">
      <alignment vertical="center"/>
    </xf>
    <xf numFmtId="0" fontId="1" fillId="0" borderId="21" xfId="63" applyBorder="1" applyAlignment="1">
      <alignment horizontal="center" vertical="center" wrapText="1"/>
      <protection/>
    </xf>
    <xf numFmtId="0" fontId="1" fillId="0" borderId="21" xfId="63" applyFont="1" applyBorder="1" applyAlignment="1">
      <alignment horizontal="left" vertical="top" wrapText="1"/>
      <protection/>
    </xf>
    <xf numFmtId="0" fontId="1" fillId="0" borderId="14" xfId="63" applyFont="1" applyBorder="1" applyAlignment="1">
      <alignment horizontal="left" vertical="top" wrapText="1"/>
      <protection/>
    </xf>
    <xf numFmtId="0" fontId="1" fillId="0" borderId="15" xfId="63" applyFont="1" applyBorder="1" applyAlignment="1">
      <alignment horizontal="left" vertical="top" wrapText="1"/>
      <protection/>
    </xf>
    <xf numFmtId="0" fontId="1" fillId="0" borderId="15" xfId="63" applyBorder="1" applyAlignment="1">
      <alignment horizontal="left" vertical="top" wrapText="1"/>
      <protection/>
    </xf>
    <xf numFmtId="0" fontId="8" fillId="0" borderId="9" xfId="63" applyFont="1" applyBorder="1" applyAlignment="1">
      <alignment horizontal="center" vertical="center" wrapText="1"/>
      <protection/>
    </xf>
    <xf numFmtId="0" fontId="1" fillId="0" borderId="9" xfId="63" applyBorder="1" applyAlignment="1">
      <alignment vertical="center" wrapText="1"/>
      <protection/>
    </xf>
    <xf numFmtId="0" fontId="1" fillId="0" borderId="9" xfId="63" applyFont="1" applyBorder="1" applyAlignment="1">
      <alignment horizontal="left" vertical="center" wrapText="1"/>
      <protection/>
    </xf>
    <xf numFmtId="0" fontId="8" fillId="0" borderId="0" xfId="63" applyNumberFormat="1" applyFont="1" applyFill="1" applyBorder="1" applyAlignment="1">
      <alignment vertical="center" wrapText="1"/>
      <protection/>
    </xf>
    <xf numFmtId="0" fontId="1" fillId="0" borderId="13" xfId="63" applyBorder="1" applyAlignment="1">
      <alignment horizontal="right" vertical="center" wrapText="1"/>
      <protection/>
    </xf>
    <xf numFmtId="0" fontId="1" fillId="0" borderId="16" xfId="63" applyBorder="1" applyAlignment="1">
      <alignment horizontal="left" vertical="top" wrapText="1"/>
      <protection/>
    </xf>
    <xf numFmtId="0" fontId="1" fillId="0" borderId="0" xfId="63" applyAlignment="1">
      <alignment vertical="center"/>
      <protection/>
    </xf>
    <xf numFmtId="0" fontId="8" fillId="0" borderId="0" xfId="63" applyFont="1" applyAlignment="1">
      <alignment vertical="center" wrapText="1"/>
      <protection/>
    </xf>
    <xf numFmtId="0" fontId="5" fillId="0" borderId="0" xfId="63" applyFont="1" applyAlignment="1">
      <alignment vertical="center"/>
      <protection/>
    </xf>
    <xf numFmtId="0" fontId="1" fillId="0" borderId="0" xfId="63" applyFont="1" applyAlignment="1">
      <alignment vertical="center"/>
      <protection/>
    </xf>
    <xf numFmtId="0" fontId="1" fillId="0" borderId="9" xfId="63" applyFont="1" applyBorder="1" applyAlignment="1">
      <alignment horizontal="left" vertical="top" wrapText="1"/>
      <protection/>
    </xf>
    <xf numFmtId="0" fontId="1" fillId="0" borderId="9" xfId="63" applyBorder="1" applyAlignment="1">
      <alignment horizontal="left" vertical="top" wrapText="1"/>
      <protection/>
    </xf>
    <xf numFmtId="0" fontId="1" fillId="0" borderId="9" xfId="63" applyBorder="1" applyAlignment="1">
      <alignment horizontal="left" vertical="center" wrapText="1"/>
      <protection/>
    </xf>
    <xf numFmtId="0" fontId="1" fillId="0" borderId="21" xfId="63" applyBorder="1" applyAlignment="1">
      <alignment horizontal="left" vertical="center" wrapText="1"/>
      <protection/>
    </xf>
    <xf numFmtId="0" fontId="1" fillId="0" borderId="11" xfId="63" applyBorder="1" applyAlignment="1">
      <alignment horizontal="left" vertical="center" wrapText="1"/>
      <protection/>
    </xf>
    <xf numFmtId="0" fontId="1" fillId="0" borderId="22" xfId="63" applyBorder="1" applyAlignment="1">
      <alignment horizontal="left" vertical="center" wrapText="1"/>
      <protection/>
    </xf>
    <xf numFmtId="0" fontId="0" fillId="0" borderId="0" xfId="0" applyFill="1" applyAlignment="1">
      <alignment/>
    </xf>
    <xf numFmtId="0" fontId="6"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49" fontId="9" fillId="0" borderId="9" xfId="0" applyNumberFormat="1" applyFont="1" applyFill="1" applyBorder="1" applyAlignment="1" applyProtection="1">
      <alignment horizontal="left" vertical="center"/>
      <protection/>
    </xf>
    <xf numFmtId="4" fontId="9" fillId="0" borderId="9"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wrapText="1"/>
      <protection/>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9" fillId="0" borderId="9" xfId="0" applyFont="1" applyFill="1" applyBorder="1" applyAlignment="1">
      <alignment/>
    </xf>
    <xf numFmtId="0" fontId="0" fillId="0" borderId="9" xfId="0" applyFill="1" applyBorder="1" applyAlignment="1">
      <alignment/>
    </xf>
    <xf numFmtId="0" fontId="0" fillId="0" borderId="9" xfId="0" applyBorder="1" applyAlignment="1">
      <alignment/>
    </xf>
    <xf numFmtId="0" fontId="0" fillId="0" borderId="9" xfId="0" applyBorder="1" applyAlignment="1">
      <alignment/>
    </xf>
    <xf numFmtId="0" fontId="0" fillId="0" borderId="9" xfId="0" applyFont="1" applyFill="1" applyBorder="1" applyAlignment="1">
      <alignment/>
    </xf>
    <xf numFmtId="0" fontId="0" fillId="0" borderId="9" xfId="0" applyFont="1" applyBorder="1" applyAlignment="1">
      <alignment/>
    </xf>
    <xf numFmtId="0" fontId="0" fillId="0" borderId="9" xfId="0" applyFont="1" applyBorder="1" applyAlignment="1">
      <alignment/>
    </xf>
    <xf numFmtId="0" fontId="0" fillId="0" borderId="0" xfId="0" applyAlignment="1">
      <alignment horizontal="right"/>
    </xf>
    <xf numFmtId="0" fontId="6"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8" fillId="0" borderId="9" xfId="0" applyFont="1" applyFill="1" applyBorder="1" applyAlignment="1">
      <alignment horizontal="left" vertical="center"/>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8"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49" fontId="0" fillId="0" borderId="9" xfId="0" applyNumberFormat="1" applyFont="1" applyFill="1" applyBorder="1" applyAlignment="1" applyProtection="1">
      <alignment horizontal="left" vertical="center" wrapText="1"/>
      <protection/>
    </xf>
    <xf numFmtId="0" fontId="0" fillId="0" borderId="24" xfId="0" applyBorder="1" applyAlignment="1">
      <alignment horizontal="center" vertical="center"/>
    </xf>
    <xf numFmtId="0" fontId="0" fillId="0" borderId="9" xfId="0" applyBorder="1" applyAlignment="1">
      <alignment horizontal="center" vertical="center"/>
    </xf>
    <xf numFmtId="49" fontId="0" fillId="0" borderId="9" xfId="0" applyNumberFormat="1" applyFont="1" applyFill="1" applyBorder="1" applyAlignment="1" applyProtection="1">
      <alignment vertical="center" wrapText="1"/>
      <protection/>
    </xf>
    <xf numFmtId="0" fontId="0" fillId="0" borderId="9" xfId="0" applyFill="1" applyBorder="1" applyAlignment="1">
      <alignment/>
    </xf>
    <xf numFmtId="0" fontId="0" fillId="0" borderId="9" xfId="0" applyFill="1" applyBorder="1" applyAlignment="1">
      <alignment horizontal="center"/>
    </xf>
    <xf numFmtId="0" fontId="0" fillId="0" borderId="9" xfId="0" applyFill="1" applyBorder="1" applyAlignment="1">
      <alignment vertical="center"/>
    </xf>
    <xf numFmtId="0" fontId="0" fillId="0" borderId="9" xfId="0" applyFill="1" applyBorder="1" applyAlignment="1">
      <alignment horizontal="center" vertical="center"/>
    </xf>
    <xf numFmtId="0" fontId="0" fillId="0" borderId="0" xfId="0" applyAlignment="1">
      <alignment horizontal="center"/>
    </xf>
    <xf numFmtId="49" fontId="0" fillId="0" borderId="9" xfId="0" applyNumberFormat="1" applyFont="1" applyFill="1" applyBorder="1" applyAlignment="1" applyProtection="1">
      <alignment horizontal="center" vertical="center"/>
      <protection/>
    </xf>
    <xf numFmtId="0" fontId="0" fillId="0" borderId="9" xfId="0" applyBorder="1" applyAlignment="1">
      <alignment horizontal="center" vertic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8"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33" borderId="9" xfId="0" applyFont="1" applyFill="1" applyBorder="1" applyAlignment="1">
      <alignment horizontal="center" vertical="center"/>
    </xf>
    <xf numFmtId="0" fontId="9" fillId="33" borderId="9" xfId="0" applyFont="1" applyFill="1" applyBorder="1" applyAlignment="1">
      <alignment horizontal="left" vertical="center"/>
    </xf>
    <xf numFmtId="0" fontId="0" fillId="33" borderId="9" xfId="0" applyFont="1" applyFill="1" applyBorder="1" applyAlignment="1">
      <alignment horizontal="right" vertical="center"/>
    </xf>
    <xf numFmtId="0" fontId="0" fillId="33" borderId="9" xfId="0" applyFont="1" applyFill="1" applyBorder="1" applyAlignment="1">
      <alignment horizontal="left" vertical="center"/>
    </xf>
    <xf numFmtId="0" fontId="11" fillId="33" borderId="9" xfId="0" applyFont="1" applyFill="1" applyBorder="1" applyAlignment="1">
      <alignment horizontal="left" vertical="center"/>
    </xf>
    <xf numFmtId="0" fontId="0" fillId="0" borderId="9" xfId="0" applyFont="1" applyFill="1" applyBorder="1" applyAlignment="1">
      <alignment horizontal="center" vertical="center"/>
    </xf>
    <xf numFmtId="180" fontId="8" fillId="0" borderId="9" xfId="0" applyNumberFormat="1" applyFont="1" applyFill="1" applyBorder="1" applyAlignment="1">
      <alignment vertical="center"/>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9" xfId="0" applyFont="1" applyBorder="1" applyAlignment="1">
      <alignment horizontal="left" vertical="center"/>
    </xf>
    <xf numFmtId="0" fontId="8"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1" xfId="0" applyNumberFormat="1" applyFont="1" applyBorder="1" applyAlignment="1">
      <alignment horizontal="center" vertical="center"/>
    </xf>
    <xf numFmtId="0" fontId="1" fillId="0" borderId="9" xfId="0" applyNumberFormat="1" applyFont="1" applyBorder="1" applyAlignment="1">
      <alignment horizontal="center" vertical="center" wrapText="1"/>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zoomScale="115" zoomScaleNormal="115" workbookViewId="0" topLeftCell="A1">
      <selection activeCell="A12" sqref="A12"/>
    </sheetView>
  </sheetViews>
  <sheetFormatPr defaultColWidth="9.16015625" defaultRowHeight="11.25"/>
  <cols>
    <col min="1" max="1" width="163" style="0" customWidth="1"/>
    <col min="2" max="2" width="62.83203125" style="0" customWidth="1"/>
  </cols>
  <sheetData>
    <row r="1" ht="11.25">
      <c r="A1" t="s">
        <v>0</v>
      </c>
    </row>
    <row r="2" ht="93" customHeight="1">
      <c r="A2" s="163" t="s">
        <v>1</v>
      </c>
    </row>
    <row r="3" spans="1:14" ht="93.75" customHeight="1">
      <c r="A3" s="164"/>
      <c r="N3" s="63"/>
    </row>
    <row r="4" ht="81.75" customHeight="1">
      <c r="A4" s="165" t="s">
        <v>2</v>
      </c>
    </row>
    <row r="5" ht="40.5" customHeight="1">
      <c r="A5" s="165" t="s">
        <v>3</v>
      </c>
    </row>
    <row r="6" ht="36.75" customHeight="1">
      <c r="A6" s="165" t="s">
        <v>4</v>
      </c>
    </row>
    <row r="7" ht="12.75" customHeight="1">
      <c r="A7" s="12"/>
    </row>
    <row r="8" ht="12.75" customHeight="1">
      <c r="A8" s="12"/>
    </row>
    <row r="9" ht="12.75" customHeight="1">
      <c r="A9" s="12"/>
    </row>
    <row r="10" ht="12.75" customHeight="1">
      <c r="A10" s="12"/>
    </row>
    <row r="11" ht="12.75" customHeight="1">
      <c r="A11" s="12"/>
    </row>
    <row r="12" ht="12.75" customHeight="1">
      <c r="A12" s="12"/>
    </row>
    <row r="13" ht="12.75" customHeight="1">
      <c r="A13" s="12"/>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3"/>
  <sheetViews>
    <sheetView showGridLines="0" showZeros="0" workbookViewId="0" topLeftCell="A4">
      <selection activeCell="C28" sqref="C28"/>
    </sheetView>
  </sheetViews>
  <sheetFormatPr defaultColWidth="9.16015625" defaultRowHeight="12.75" customHeight="1"/>
  <cols>
    <col min="1" max="1" width="19" style="0" customWidth="1"/>
    <col min="2" max="2" width="31.66015625" style="0" customWidth="1"/>
    <col min="3" max="6" width="21.33203125" style="0" customWidth="1"/>
  </cols>
  <sheetData>
    <row r="1" ht="21" customHeight="1">
      <c r="A1" s="63" t="s">
        <v>25</v>
      </c>
    </row>
    <row r="2" spans="1:6" ht="21" customHeight="1">
      <c r="A2" s="91" t="s">
        <v>267</v>
      </c>
      <c r="B2" s="91"/>
      <c r="C2" s="91"/>
      <c r="D2" s="91"/>
      <c r="E2" s="91"/>
      <c r="F2" s="91"/>
    </row>
    <row r="3" ht="21" customHeight="1">
      <c r="F3" s="90" t="s">
        <v>48</v>
      </c>
    </row>
    <row r="4" spans="1:6" ht="22.5" customHeight="1">
      <c r="A4" s="93" t="s">
        <v>196</v>
      </c>
      <c r="B4" s="93" t="s">
        <v>197</v>
      </c>
      <c r="C4" s="93" t="s">
        <v>127</v>
      </c>
      <c r="D4" s="93" t="s">
        <v>190</v>
      </c>
      <c r="E4" s="93" t="s">
        <v>191</v>
      </c>
      <c r="F4" s="93" t="s">
        <v>193</v>
      </c>
    </row>
    <row r="5" spans="1:6" ht="16.5" customHeight="1">
      <c r="A5" s="73" t="s">
        <v>138</v>
      </c>
      <c r="B5" s="73" t="s">
        <v>138</v>
      </c>
      <c r="C5" s="73">
        <v>1</v>
      </c>
      <c r="D5" s="73">
        <v>2</v>
      </c>
      <c r="E5" s="73">
        <v>3</v>
      </c>
      <c r="F5" s="73" t="s">
        <v>138</v>
      </c>
    </row>
    <row r="6" spans="1:6" ht="16.5" customHeight="1">
      <c r="A6" s="119" t="s">
        <v>198</v>
      </c>
      <c r="B6" s="119" t="s">
        <v>199</v>
      </c>
      <c r="C6" s="120">
        <v>5178.02</v>
      </c>
      <c r="D6" s="120">
        <v>5178.02</v>
      </c>
      <c r="E6" s="120"/>
      <c r="F6" s="120"/>
    </row>
    <row r="7" spans="1:6" ht="16.5" customHeight="1">
      <c r="A7" s="119" t="s">
        <v>200</v>
      </c>
      <c r="B7" s="119" t="s">
        <v>201</v>
      </c>
      <c r="C7" s="120">
        <v>1885.45</v>
      </c>
      <c r="D7" s="120">
        <v>1885.45</v>
      </c>
      <c r="E7" s="120"/>
      <c r="F7" s="120"/>
    </row>
    <row r="8" spans="1:6" ht="16.5" customHeight="1">
      <c r="A8" s="119" t="s">
        <v>202</v>
      </c>
      <c r="B8" s="119" t="s">
        <v>203</v>
      </c>
      <c r="C8" s="120">
        <v>171.58</v>
      </c>
      <c r="D8" s="120">
        <v>171.58</v>
      </c>
      <c r="E8" s="120"/>
      <c r="F8" s="120"/>
    </row>
    <row r="9" spans="1:6" ht="16.5" customHeight="1">
      <c r="A9" s="119" t="s">
        <v>204</v>
      </c>
      <c r="B9" s="119" t="s">
        <v>205</v>
      </c>
      <c r="C9" s="120">
        <v>4.28</v>
      </c>
      <c r="D9" s="120">
        <v>4.28</v>
      </c>
      <c r="E9" s="120"/>
      <c r="F9" s="120"/>
    </row>
    <row r="10" spans="1:6" ht="16.5" customHeight="1">
      <c r="A10" s="119" t="s">
        <v>206</v>
      </c>
      <c r="B10" s="119" t="s">
        <v>207</v>
      </c>
      <c r="C10" s="120">
        <v>1983.39</v>
      </c>
      <c r="D10" s="120">
        <v>1983.39</v>
      </c>
      <c r="E10" s="120"/>
      <c r="F10" s="120"/>
    </row>
    <row r="11" spans="1:6" ht="16.5" customHeight="1">
      <c r="A11" s="119" t="s">
        <v>208</v>
      </c>
      <c r="B11" s="119" t="s">
        <v>209</v>
      </c>
      <c r="C11" s="120">
        <v>244.5</v>
      </c>
      <c r="D11" s="120">
        <v>244.5</v>
      </c>
      <c r="E11" s="120"/>
      <c r="F11" s="120"/>
    </row>
    <row r="12" spans="1:6" ht="16.5" customHeight="1">
      <c r="A12" s="119" t="s">
        <v>210</v>
      </c>
      <c r="B12" s="119" t="s">
        <v>211</v>
      </c>
      <c r="C12" s="120">
        <v>115.84</v>
      </c>
      <c r="D12" s="120">
        <v>115.84</v>
      </c>
      <c r="E12" s="120"/>
      <c r="F12" s="120"/>
    </row>
    <row r="13" spans="1:6" ht="16.5" customHeight="1">
      <c r="A13" s="119" t="s">
        <v>212</v>
      </c>
      <c r="B13" s="119" t="s">
        <v>213</v>
      </c>
      <c r="C13" s="120">
        <v>27.07</v>
      </c>
      <c r="D13" s="120">
        <v>27.07</v>
      </c>
      <c r="E13" s="120"/>
      <c r="F13" s="120"/>
    </row>
    <row r="14" spans="1:6" ht="16.5" customHeight="1">
      <c r="A14" s="119" t="s">
        <v>214</v>
      </c>
      <c r="B14" s="119" t="s">
        <v>215</v>
      </c>
      <c r="C14" s="120">
        <v>469.97</v>
      </c>
      <c r="D14" s="120">
        <v>469.97</v>
      </c>
      <c r="E14" s="120"/>
      <c r="F14" s="120"/>
    </row>
    <row r="15" spans="1:6" ht="16.5" customHeight="1">
      <c r="A15" s="119" t="s">
        <v>216</v>
      </c>
      <c r="B15" s="119" t="s">
        <v>217</v>
      </c>
      <c r="C15" s="120">
        <v>275.94</v>
      </c>
      <c r="D15" s="120">
        <v>275.94</v>
      </c>
      <c r="E15" s="120"/>
      <c r="F15" s="120"/>
    </row>
    <row r="16" spans="1:6" ht="16.5" customHeight="1">
      <c r="A16" s="119" t="s">
        <v>218</v>
      </c>
      <c r="B16" s="119" t="s">
        <v>219</v>
      </c>
      <c r="C16" s="120">
        <v>355.84</v>
      </c>
      <c r="D16" s="120"/>
      <c r="E16" s="120">
        <v>355.84</v>
      </c>
      <c r="F16" s="120"/>
    </row>
    <row r="17" spans="1:6" ht="16.5" customHeight="1">
      <c r="A17" s="119" t="s">
        <v>220</v>
      </c>
      <c r="B17" s="119" t="s">
        <v>221</v>
      </c>
      <c r="C17" s="120">
        <v>112</v>
      </c>
      <c r="D17" s="120"/>
      <c r="E17" s="120">
        <v>112</v>
      </c>
      <c r="F17" s="120"/>
    </row>
    <row r="18" spans="1:6" ht="16.5" customHeight="1">
      <c r="A18" s="119" t="s">
        <v>222</v>
      </c>
      <c r="B18" s="119" t="s">
        <v>223</v>
      </c>
      <c r="C18" s="120">
        <v>7.5</v>
      </c>
      <c r="D18" s="120"/>
      <c r="E18" s="120">
        <v>7.5</v>
      </c>
      <c r="F18" s="120"/>
    </row>
    <row r="19" spans="1:6" ht="16.5" customHeight="1">
      <c r="A19" s="119" t="s">
        <v>224</v>
      </c>
      <c r="B19" s="119" t="s">
        <v>225</v>
      </c>
      <c r="C19" s="120">
        <v>1.5</v>
      </c>
      <c r="D19" s="120"/>
      <c r="E19" s="120">
        <v>1.5</v>
      </c>
      <c r="F19" s="120"/>
    </row>
    <row r="20" spans="1:6" ht="16.5" customHeight="1">
      <c r="A20" s="119" t="s">
        <v>226</v>
      </c>
      <c r="B20" s="119" t="s">
        <v>227</v>
      </c>
      <c r="C20" s="120">
        <v>0.4</v>
      </c>
      <c r="D20" s="120"/>
      <c r="E20" s="120">
        <v>0.4</v>
      </c>
      <c r="F20" s="120"/>
    </row>
    <row r="21" spans="1:6" ht="16.5" customHeight="1">
      <c r="A21" s="119" t="s">
        <v>228</v>
      </c>
      <c r="B21" s="119" t="s">
        <v>229</v>
      </c>
      <c r="C21" s="120">
        <v>1</v>
      </c>
      <c r="D21" s="120"/>
      <c r="E21" s="120">
        <v>1</v>
      </c>
      <c r="F21" s="120"/>
    </row>
    <row r="22" spans="1:6" ht="16.5" customHeight="1">
      <c r="A22" s="119" t="s">
        <v>230</v>
      </c>
      <c r="B22" s="119" t="s">
        <v>231</v>
      </c>
      <c r="C22" s="120">
        <v>10.5</v>
      </c>
      <c r="D22" s="120"/>
      <c r="E22" s="120">
        <v>10.5</v>
      </c>
      <c r="F22" s="120"/>
    </row>
    <row r="23" spans="1:6" ht="16.5" customHeight="1">
      <c r="A23" s="119" t="s">
        <v>232</v>
      </c>
      <c r="B23" s="119" t="s">
        <v>233</v>
      </c>
      <c r="C23" s="120">
        <v>13.5</v>
      </c>
      <c r="D23" s="120"/>
      <c r="E23" s="120">
        <v>13.5</v>
      </c>
      <c r="F23" s="120"/>
    </row>
    <row r="24" spans="1:6" ht="16.5" customHeight="1">
      <c r="A24" s="119" t="s">
        <v>234</v>
      </c>
      <c r="B24" s="119" t="s">
        <v>235</v>
      </c>
      <c r="C24" s="121">
        <v>24.8</v>
      </c>
      <c r="D24" s="121"/>
      <c r="E24" s="121">
        <v>24.8</v>
      </c>
      <c r="F24" s="121"/>
    </row>
    <row r="25" spans="1:6" ht="16.5" customHeight="1">
      <c r="A25" s="119" t="s">
        <v>236</v>
      </c>
      <c r="B25" s="119" t="s">
        <v>237</v>
      </c>
      <c r="C25" s="121">
        <v>53.69</v>
      </c>
      <c r="D25" s="121"/>
      <c r="E25" s="121">
        <v>53.69</v>
      </c>
      <c r="F25" s="121"/>
    </row>
    <row r="26" spans="1:6" ht="16.5" customHeight="1">
      <c r="A26" s="119" t="s">
        <v>238</v>
      </c>
      <c r="B26" s="119" t="s">
        <v>239</v>
      </c>
      <c r="C26" s="121">
        <v>16.4</v>
      </c>
      <c r="D26" s="121"/>
      <c r="E26" s="121">
        <v>16.4</v>
      </c>
      <c r="F26" s="121"/>
    </row>
    <row r="27" spans="1:6" ht="16.5" customHeight="1">
      <c r="A27" s="119" t="s">
        <v>240</v>
      </c>
      <c r="B27" s="119" t="s">
        <v>241</v>
      </c>
      <c r="C27" s="121">
        <v>1</v>
      </c>
      <c r="D27" s="121"/>
      <c r="E27" s="121">
        <v>1</v>
      </c>
      <c r="F27" s="121"/>
    </row>
    <row r="28" spans="1:6" ht="16.5" customHeight="1">
      <c r="A28" s="119" t="s">
        <v>242</v>
      </c>
      <c r="B28" s="119" t="s">
        <v>243</v>
      </c>
      <c r="C28" s="121">
        <v>6.2</v>
      </c>
      <c r="D28" s="121"/>
      <c r="E28" s="121">
        <v>6.2</v>
      </c>
      <c r="F28" s="121"/>
    </row>
    <row r="29" spans="1:6" ht="16.5" customHeight="1">
      <c r="A29" s="119" t="s">
        <v>244</v>
      </c>
      <c r="B29" s="119" t="s">
        <v>245</v>
      </c>
      <c r="C29" s="121">
        <v>2</v>
      </c>
      <c r="D29" s="121"/>
      <c r="E29" s="121">
        <v>2</v>
      </c>
      <c r="F29" s="121"/>
    </row>
    <row r="30" spans="1:6" ht="16.5" customHeight="1">
      <c r="A30" s="119" t="s">
        <v>246</v>
      </c>
      <c r="B30" s="119" t="s">
        <v>247</v>
      </c>
      <c r="C30" s="121">
        <v>0.5</v>
      </c>
      <c r="D30" s="121"/>
      <c r="E30" s="121">
        <v>0.5</v>
      </c>
      <c r="F30" s="121"/>
    </row>
    <row r="31" spans="1:6" ht="16.5" customHeight="1">
      <c r="A31" s="119" t="s">
        <v>248</v>
      </c>
      <c r="B31" s="119" t="s">
        <v>249</v>
      </c>
      <c r="C31" s="121">
        <v>0.52</v>
      </c>
      <c r="D31" s="121"/>
      <c r="E31" s="121">
        <v>0.52</v>
      </c>
      <c r="F31" s="121"/>
    </row>
    <row r="32" spans="1:6" ht="16.5" customHeight="1">
      <c r="A32" s="119" t="s">
        <v>250</v>
      </c>
      <c r="B32" s="119" t="s">
        <v>251</v>
      </c>
      <c r="C32" s="120">
        <v>33.51</v>
      </c>
      <c r="D32" s="120"/>
      <c r="E32" s="120">
        <v>33.51</v>
      </c>
      <c r="F32" s="120"/>
    </row>
    <row r="33" spans="1:6" ht="16.5" customHeight="1">
      <c r="A33" s="119" t="s">
        <v>252</v>
      </c>
      <c r="B33" s="119" t="s">
        <v>253</v>
      </c>
      <c r="C33" s="120">
        <v>29.7</v>
      </c>
      <c r="D33" s="120"/>
      <c r="E33" s="120">
        <v>29.7</v>
      </c>
      <c r="F33" s="120"/>
    </row>
    <row r="34" spans="1:6" ht="16.5" customHeight="1">
      <c r="A34" s="119" t="s">
        <v>254</v>
      </c>
      <c r="B34" s="119" t="s">
        <v>255</v>
      </c>
      <c r="C34" s="120">
        <v>19.02</v>
      </c>
      <c r="D34" s="120"/>
      <c r="E34" s="120">
        <v>19.02</v>
      </c>
      <c r="F34" s="120"/>
    </row>
    <row r="35" spans="1:6" ht="16.5" customHeight="1">
      <c r="A35" s="119" t="s">
        <v>256</v>
      </c>
      <c r="B35" s="119" t="s">
        <v>257</v>
      </c>
      <c r="C35" s="120">
        <v>22.1</v>
      </c>
      <c r="D35" s="120"/>
      <c r="E35" s="120">
        <v>22.1</v>
      </c>
      <c r="F35" s="120"/>
    </row>
    <row r="36" spans="1:6" ht="16.5" customHeight="1">
      <c r="A36" s="122" t="s">
        <v>258</v>
      </c>
      <c r="B36" s="122" t="s">
        <v>259</v>
      </c>
      <c r="C36" s="121">
        <v>336.54</v>
      </c>
      <c r="D36" s="121">
        <v>336.54</v>
      </c>
      <c r="E36" s="121"/>
      <c r="F36" s="123"/>
    </row>
    <row r="37" spans="1:6" ht="16.5" customHeight="1">
      <c r="A37" s="122" t="s">
        <v>260</v>
      </c>
      <c r="B37" s="122" t="s">
        <v>261</v>
      </c>
      <c r="C37" s="121">
        <v>23.15</v>
      </c>
      <c r="D37" s="121">
        <v>23.15</v>
      </c>
      <c r="E37" s="121"/>
      <c r="F37" s="123"/>
    </row>
    <row r="38" spans="1:6" ht="16.5" customHeight="1">
      <c r="A38" s="122" t="s">
        <v>262</v>
      </c>
      <c r="B38" s="122" t="s">
        <v>263</v>
      </c>
      <c r="C38" s="121">
        <v>38.43</v>
      </c>
      <c r="D38" s="121">
        <v>38.43</v>
      </c>
      <c r="E38" s="121"/>
      <c r="F38" s="123"/>
    </row>
    <row r="39" spans="1:6" ht="16.5" customHeight="1">
      <c r="A39" s="122" t="s">
        <v>264</v>
      </c>
      <c r="B39" s="122" t="s">
        <v>265</v>
      </c>
      <c r="C39" s="121">
        <v>274.96</v>
      </c>
      <c r="D39" s="121">
        <v>274.96</v>
      </c>
      <c r="E39" s="124"/>
      <c r="F39" s="123"/>
    </row>
    <row r="40" spans="1:6" ht="16.5" customHeight="1">
      <c r="A40" s="122"/>
      <c r="B40" s="125" t="s">
        <v>127</v>
      </c>
      <c r="C40" s="126">
        <v>5870.4</v>
      </c>
      <c r="D40" s="126">
        <v>5514.56</v>
      </c>
      <c r="E40" s="126">
        <v>355.84</v>
      </c>
      <c r="F40" s="123"/>
    </row>
    <row r="41" spans="1:5" ht="12.75" customHeight="1">
      <c r="A41" s="63"/>
      <c r="B41" s="63"/>
      <c r="C41" s="127"/>
      <c r="D41" s="127"/>
      <c r="E41" s="127"/>
    </row>
    <row r="42" ht="12.75" customHeight="1">
      <c r="B42" s="63"/>
    </row>
    <row r="43" ht="12.75" customHeight="1">
      <c r="B43" s="63"/>
    </row>
  </sheetData>
  <sheetProtection/>
  <printOptions horizontalCentered="1"/>
  <pageMargins left="0.67" right="0.35" top="0.79" bottom="0.94" header="0.5" footer="0.31"/>
  <pageSetup fitToHeight="1000" fitToWidth="1" orientation="landscape" paperSize="9"/>
</worksheet>
</file>

<file path=xl/worksheets/sheet11.xml><?xml version="1.0" encoding="utf-8"?>
<worksheet xmlns="http://schemas.openxmlformats.org/spreadsheetml/2006/main" xmlns:r="http://schemas.openxmlformats.org/officeDocument/2006/relationships">
  <dimension ref="A1:H44"/>
  <sheetViews>
    <sheetView showGridLines="0" showZeros="0" tabSelected="1" workbookViewId="0" topLeftCell="A1">
      <selection activeCell="F32" sqref="F32"/>
    </sheetView>
  </sheetViews>
  <sheetFormatPr defaultColWidth="9.16015625" defaultRowHeight="12.75" customHeight="1"/>
  <cols>
    <col min="1" max="1" width="30.16015625" style="0" customWidth="1"/>
    <col min="2" max="2" width="14.16015625" style="0" customWidth="1"/>
    <col min="3" max="3" width="36.33203125" style="0" customWidth="1"/>
    <col min="4" max="4" width="15.83203125" style="0" customWidth="1"/>
    <col min="5" max="5" width="38.5" style="0" customWidth="1"/>
    <col min="6" max="6" width="17.83203125" style="0" customWidth="1"/>
  </cols>
  <sheetData>
    <row r="1" spans="1:6" ht="22.5" customHeight="1">
      <c r="A1" s="97" t="s">
        <v>27</v>
      </c>
      <c r="B1" s="98"/>
      <c r="C1" s="98"/>
      <c r="D1" s="98"/>
      <c r="E1" s="98"/>
      <c r="F1" s="99"/>
    </row>
    <row r="2" spans="1:6" ht="22.5" customHeight="1">
      <c r="A2" s="100" t="s">
        <v>28</v>
      </c>
      <c r="B2" s="101"/>
      <c r="C2" s="101"/>
      <c r="D2" s="101"/>
      <c r="E2" s="101"/>
      <c r="F2" s="101"/>
    </row>
    <row r="3" spans="1:6" ht="22.5" customHeight="1">
      <c r="A3" s="102"/>
      <c r="B3" s="102"/>
      <c r="C3" s="103"/>
      <c r="D3" s="103"/>
      <c r="E3" s="104"/>
      <c r="F3" s="105" t="s">
        <v>48</v>
      </c>
    </row>
    <row r="4" spans="1:6" ht="19.5" customHeight="1">
      <c r="A4" s="106" t="s">
        <v>49</v>
      </c>
      <c r="B4" s="106"/>
      <c r="C4" s="106" t="s">
        <v>50</v>
      </c>
      <c r="D4" s="106"/>
      <c r="E4" s="106"/>
      <c r="F4" s="106"/>
    </row>
    <row r="5" spans="1:6" ht="19.5" customHeight="1">
      <c r="A5" s="106" t="s">
        <v>51</v>
      </c>
      <c r="B5" s="106" t="s">
        <v>52</v>
      </c>
      <c r="C5" s="106" t="s">
        <v>53</v>
      </c>
      <c r="D5" s="107" t="s">
        <v>52</v>
      </c>
      <c r="E5" s="106" t="s">
        <v>54</v>
      </c>
      <c r="F5" s="106" t="s">
        <v>52</v>
      </c>
    </row>
    <row r="6" spans="1:6" ht="19.5" customHeight="1">
      <c r="A6" s="108" t="s">
        <v>268</v>
      </c>
      <c r="B6" s="109"/>
      <c r="C6" s="110" t="s">
        <v>269</v>
      </c>
      <c r="D6" s="78"/>
      <c r="E6" s="111" t="s">
        <v>270</v>
      </c>
      <c r="F6" s="78"/>
    </row>
    <row r="7" spans="1:6" ht="19.5" customHeight="1">
      <c r="A7" s="112"/>
      <c r="B7" s="109"/>
      <c r="C7" s="110" t="s">
        <v>271</v>
      </c>
      <c r="D7" s="78"/>
      <c r="E7" s="113" t="s">
        <v>272</v>
      </c>
      <c r="F7" s="78"/>
    </row>
    <row r="8" spans="1:8" ht="19.5" customHeight="1">
      <c r="A8" s="112"/>
      <c r="B8" s="109"/>
      <c r="C8" s="110" t="s">
        <v>273</v>
      </c>
      <c r="D8" s="78"/>
      <c r="E8" s="113" t="s">
        <v>274</v>
      </c>
      <c r="F8" s="78"/>
      <c r="H8" s="63"/>
    </row>
    <row r="9" spans="1:6" ht="19.5" customHeight="1">
      <c r="A9" s="108"/>
      <c r="B9" s="109"/>
      <c r="C9" s="110" t="s">
        <v>275</v>
      </c>
      <c r="D9" s="78"/>
      <c r="E9" s="113" t="s">
        <v>276</v>
      </c>
      <c r="F9" s="78"/>
    </row>
    <row r="10" spans="1:7" ht="19.5" customHeight="1">
      <c r="A10" s="108"/>
      <c r="B10" s="109"/>
      <c r="C10" s="110" t="s">
        <v>277</v>
      </c>
      <c r="D10" s="78"/>
      <c r="E10" s="113" t="s">
        <v>278</v>
      </c>
      <c r="F10" s="78"/>
      <c r="G10" s="63"/>
    </row>
    <row r="11" spans="1:7" ht="19.5" customHeight="1">
      <c r="A11" s="112"/>
      <c r="B11" s="109"/>
      <c r="C11" s="110" t="s">
        <v>279</v>
      </c>
      <c r="D11" s="78"/>
      <c r="E11" s="113" t="s">
        <v>280</v>
      </c>
      <c r="F11" s="78"/>
      <c r="G11" s="63"/>
    </row>
    <row r="12" spans="1:7" ht="19.5" customHeight="1">
      <c r="A12" s="112"/>
      <c r="B12" s="109"/>
      <c r="C12" s="110" t="s">
        <v>281</v>
      </c>
      <c r="D12" s="78"/>
      <c r="E12" s="113" t="s">
        <v>272</v>
      </c>
      <c r="F12" s="78"/>
      <c r="G12" s="63"/>
    </row>
    <row r="13" spans="1:7" ht="19.5" customHeight="1">
      <c r="A13" s="114"/>
      <c r="B13" s="109"/>
      <c r="C13" s="110" t="s">
        <v>282</v>
      </c>
      <c r="D13" s="78"/>
      <c r="E13" s="113" t="s">
        <v>274</v>
      </c>
      <c r="F13" s="78"/>
      <c r="G13" s="63"/>
    </row>
    <row r="14" spans="1:6" ht="19.5" customHeight="1">
      <c r="A14" s="114"/>
      <c r="B14" s="109"/>
      <c r="C14" s="110" t="s">
        <v>283</v>
      </c>
      <c r="D14" s="78"/>
      <c r="E14" s="113" t="s">
        <v>276</v>
      </c>
      <c r="F14" s="78"/>
    </row>
    <row r="15" spans="1:6" ht="19.5" customHeight="1">
      <c r="A15" s="114"/>
      <c r="B15" s="109"/>
      <c r="C15" s="110" t="s">
        <v>284</v>
      </c>
      <c r="D15" s="78"/>
      <c r="E15" s="113" t="s">
        <v>285</v>
      </c>
      <c r="F15" s="78"/>
    </row>
    <row r="16" spans="1:8" ht="19.5" customHeight="1">
      <c r="A16" s="84"/>
      <c r="B16" s="115"/>
      <c r="C16" s="110" t="s">
        <v>286</v>
      </c>
      <c r="D16" s="78"/>
      <c r="E16" s="113" t="s">
        <v>287</v>
      </c>
      <c r="F16" s="78"/>
      <c r="H16" s="63"/>
    </row>
    <row r="17" spans="1:6" ht="19.5" customHeight="1">
      <c r="A17" s="85"/>
      <c r="B17" s="115"/>
      <c r="C17" s="110" t="s">
        <v>288</v>
      </c>
      <c r="D17" s="78"/>
      <c r="E17" s="113" t="s">
        <v>289</v>
      </c>
      <c r="F17" s="78"/>
    </row>
    <row r="18" spans="1:6" ht="19.5" customHeight="1">
      <c r="A18" s="85"/>
      <c r="B18" s="115"/>
      <c r="C18" s="110" t="s">
        <v>290</v>
      </c>
      <c r="D18" s="78"/>
      <c r="E18" s="113" t="s">
        <v>291</v>
      </c>
      <c r="F18" s="78"/>
    </row>
    <row r="19" spans="1:6" ht="19.5" customHeight="1">
      <c r="A19" s="114"/>
      <c r="B19" s="115"/>
      <c r="C19" s="110" t="s">
        <v>292</v>
      </c>
      <c r="D19" s="78"/>
      <c r="E19" s="113" t="s">
        <v>293</v>
      </c>
      <c r="F19" s="78"/>
    </row>
    <row r="20" spans="1:6" ht="19.5" customHeight="1">
      <c r="A20" s="114"/>
      <c r="B20" s="109"/>
      <c r="C20" s="110" t="s">
        <v>294</v>
      </c>
      <c r="D20" s="78"/>
      <c r="E20" s="113" t="s">
        <v>295</v>
      </c>
      <c r="F20" s="78"/>
    </row>
    <row r="21" spans="1:6" ht="19.5" customHeight="1">
      <c r="A21" s="84"/>
      <c r="B21" s="109"/>
      <c r="C21" s="85"/>
      <c r="D21" s="78"/>
      <c r="E21" s="113" t="s">
        <v>296</v>
      </c>
      <c r="F21" s="78"/>
    </row>
    <row r="22" spans="1:6" ht="19.5" customHeight="1">
      <c r="A22" s="85"/>
      <c r="B22" s="109"/>
      <c r="C22" s="85"/>
      <c r="D22" s="78"/>
      <c r="E22" s="116" t="s">
        <v>297</v>
      </c>
      <c r="F22" s="78"/>
    </row>
    <row r="23" spans="1:6" ht="19.5" customHeight="1">
      <c r="A23" s="85"/>
      <c r="B23" s="109"/>
      <c r="C23" s="85"/>
      <c r="D23" s="78"/>
      <c r="E23" s="116" t="s">
        <v>298</v>
      </c>
      <c r="F23" s="78"/>
    </row>
    <row r="24" spans="1:6" ht="19.5" customHeight="1">
      <c r="A24" s="85"/>
      <c r="B24" s="109"/>
      <c r="C24" s="110"/>
      <c r="D24" s="117"/>
      <c r="E24" s="116" t="s">
        <v>299</v>
      </c>
      <c r="F24" s="78"/>
    </row>
    <row r="25" spans="1:6" ht="19.5" customHeight="1">
      <c r="A25" s="85"/>
      <c r="B25" s="109"/>
      <c r="C25" s="110"/>
      <c r="D25" s="117"/>
      <c r="E25" s="108"/>
      <c r="F25" s="118"/>
    </row>
    <row r="26" spans="1:6" ht="19.5" customHeight="1">
      <c r="A26" s="107" t="s">
        <v>112</v>
      </c>
      <c r="B26" s="115">
        <f>SUM(B6,B9,B10,B12,B13,B14,B15)</f>
        <v>0</v>
      </c>
      <c r="C26" s="107" t="s">
        <v>113</v>
      </c>
      <c r="D26" s="117">
        <f>SUM(D6:D20)</f>
        <v>0</v>
      </c>
      <c r="E26" s="107" t="s">
        <v>113</v>
      </c>
      <c r="F26" s="118">
        <f>SUM(F6,F11,F21,F22,F23)</f>
        <v>0</v>
      </c>
    </row>
    <row r="27" spans="2:6" ht="12.75" customHeight="1">
      <c r="B27" s="63"/>
      <c r="D27" s="63"/>
      <c r="F27" s="63"/>
    </row>
    <row r="28" spans="2:6" ht="12.75" customHeight="1">
      <c r="B28" s="63"/>
      <c r="D28" s="63"/>
      <c r="F28" s="63"/>
    </row>
    <row r="29" spans="2:6" ht="12.75" customHeight="1">
      <c r="B29" s="63"/>
      <c r="D29" s="63"/>
      <c r="F29" s="63"/>
    </row>
    <row r="30" spans="2:6" ht="12.75" customHeight="1">
      <c r="B30" s="63"/>
      <c r="D30" s="63"/>
      <c r="F30" s="63"/>
    </row>
    <row r="31" spans="2:6" ht="12.75" customHeight="1">
      <c r="B31" s="63"/>
      <c r="D31" s="63"/>
      <c r="F31" s="63"/>
    </row>
    <row r="32" spans="2:6" ht="12.75" customHeight="1">
      <c r="B32" s="63"/>
      <c r="D32" s="63"/>
      <c r="F32" s="63"/>
    </row>
    <row r="33" spans="2:6" ht="12.75" customHeight="1">
      <c r="B33" s="63"/>
      <c r="D33" s="63"/>
      <c r="F33" s="63"/>
    </row>
    <row r="34" spans="2:6" ht="12.75" customHeight="1">
      <c r="B34" s="63"/>
      <c r="D34" s="63"/>
      <c r="F34" s="63"/>
    </row>
    <row r="35" spans="2:6" ht="12.75" customHeight="1">
      <c r="B35" s="63"/>
      <c r="D35" s="63"/>
      <c r="F35" s="63"/>
    </row>
    <row r="36" spans="2:6" ht="12.75" customHeight="1">
      <c r="B36" s="63"/>
      <c r="D36" s="63"/>
      <c r="F36" s="63"/>
    </row>
    <row r="37" spans="2:6" ht="12.75" customHeight="1">
      <c r="B37" s="63"/>
      <c r="D37" s="63"/>
      <c r="F37" s="63"/>
    </row>
    <row r="38" spans="2:6" ht="12.75" customHeight="1">
      <c r="B38" s="63"/>
      <c r="D38" s="63"/>
      <c r="F38" s="63"/>
    </row>
    <row r="39" spans="2:4" ht="12.75" customHeight="1">
      <c r="B39" s="63"/>
      <c r="D39" s="63"/>
    </row>
    <row r="40" spans="2:4" ht="12.75" customHeight="1">
      <c r="B40" s="63"/>
      <c r="D40" s="63"/>
    </row>
    <row r="41" spans="2:4" ht="12.75" customHeight="1">
      <c r="B41" s="63"/>
      <c r="D41" s="63"/>
    </row>
    <row r="42" ht="12.75" customHeight="1">
      <c r="B42" s="63"/>
    </row>
    <row r="43" ht="12.75" customHeight="1">
      <c r="B43" s="63"/>
    </row>
    <row r="44" ht="12.75" customHeight="1">
      <c r="B44" s="63"/>
    </row>
  </sheetData>
  <sheetProtection/>
  <mergeCells count="3">
    <mergeCell ref="A3:B3"/>
    <mergeCell ref="A4:B4"/>
    <mergeCell ref="C4:F4"/>
  </mergeCells>
  <printOptions horizontalCentered="1"/>
  <pageMargins left="0.75" right="0.75" top="0.47" bottom="0.43" header="0.24" footer="0"/>
  <pageSetup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20" sqref="D20"/>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3" t="s">
        <v>31</v>
      </c>
    </row>
    <row r="2" spans="1:4" ht="28.5" customHeight="1">
      <c r="A2" s="91" t="s">
        <v>32</v>
      </c>
      <c r="B2" s="91"/>
      <c r="C2" s="91"/>
      <c r="D2" s="91"/>
    </row>
    <row r="3" ht="22.5" customHeight="1">
      <c r="D3" s="90" t="s">
        <v>48</v>
      </c>
    </row>
    <row r="4" spans="1:4" ht="22.5" customHeight="1">
      <c r="A4" s="93" t="s">
        <v>123</v>
      </c>
      <c r="B4" s="72" t="s">
        <v>300</v>
      </c>
      <c r="C4" s="93" t="s">
        <v>301</v>
      </c>
      <c r="D4" s="93" t="s">
        <v>302</v>
      </c>
    </row>
    <row r="5" spans="1:4" ht="15.75" customHeight="1">
      <c r="A5" s="73" t="s">
        <v>138</v>
      </c>
      <c r="B5" s="73" t="s">
        <v>138</v>
      </c>
      <c r="C5" s="73" t="s">
        <v>138</v>
      </c>
      <c r="D5" s="74" t="s">
        <v>138</v>
      </c>
    </row>
    <row r="6" spans="1:4" ht="12.75" customHeight="1">
      <c r="A6" s="84"/>
      <c r="B6" s="84"/>
      <c r="C6" s="84"/>
      <c r="D6" s="84"/>
    </row>
    <row r="7" spans="1:4" ht="12.75" customHeight="1">
      <c r="A7" s="84"/>
      <c r="B7" s="84"/>
      <c r="C7" s="84"/>
      <c r="D7" s="84"/>
    </row>
    <row r="8" spans="1:4" ht="12.75" customHeight="1">
      <c r="A8" s="84"/>
      <c r="B8" s="84"/>
      <c r="C8" s="84"/>
      <c r="D8" s="84"/>
    </row>
    <row r="9" spans="1:4" ht="12.75" customHeight="1">
      <c r="A9" s="84"/>
      <c r="B9" s="84"/>
      <c r="C9" s="84"/>
      <c r="D9" s="84"/>
    </row>
    <row r="10" spans="1:4" ht="12.75" customHeight="1">
      <c r="A10" s="84"/>
      <c r="B10" s="84"/>
      <c r="C10" s="84"/>
      <c r="D10" s="84"/>
    </row>
    <row r="11" spans="1:4" ht="12.75" customHeight="1">
      <c r="A11" s="84"/>
      <c r="B11" s="84"/>
      <c r="C11" s="84"/>
      <c r="D11" s="85"/>
    </row>
    <row r="12" spans="1:4" ht="12.75" customHeight="1">
      <c r="A12" s="84"/>
      <c r="B12" s="84"/>
      <c r="C12" s="84"/>
      <c r="D12" s="85"/>
    </row>
    <row r="13" spans="1:4" ht="12.75" customHeight="1">
      <c r="A13" s="84"/>
      <c r="B13" s="84"/>
      <c r="C13" s="84"/>
      <c r="D13" s="85"/>
    </row>
    <row r="14" spans="1:2" ht="12.75" customHeight="1">
      <c r="A14" s="63"/>
      <c r="B14" s="63"/>
    </row>
    <row r="15" spans="1:3" ht="12.75" customHeight="1">
      <c r="A15" s="63"/>
      <c r="B15" s="63"/>
      <c r="C15" s="63"/>
    </row>
    <row r="16" spans="1:3" ht="12.75" customHeight="1">
      <c r="A16" s="63"/>
      <c r="B16" s="63"/>
      <c r="C16" s="63"/>
    </row>
    <row r="17" ht="12.75" customHeight="1">
      <c r="B17" s="63"/>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63" t="s">
        <v>34</v>
      </c>
    </row>
    <row r="2" spans="1:14" ht="23.25" customHeight="1">
      <c r="A2" s="91" t="s">
        <v>35</v>
      </c>
      <c r="B2" s="91"/>
      <c r="C2" s="91"/>
      <c r="D2" s="91"/>
      <c r="E2" s="91"/>
      <c r="F2" s="91"/>
      <c r="G2" s="91"/>
      <c r="H2" s="91"/>
      <c r="I2" s="91"/>
      <c r="J2" s="91"/>
      <c r="K2" s="91"/>
      <c r="L2" s="91"/>
      <c r="M2" s="91"/>
      <c r="N2" s="96"/>
    </row>
    <row r="3" ht="26.25" customHeight="1">
      <c r="N3" s="90" t="s">
        <v>48</v>
      </c>
    </row>
    <row r="4" spans="1:14" ht="18" customHeight="1">
      <c r="A4" s="70" t="s">
        <v>303</v>
      </c>
      <c r="B4" s="70"/>
      <c r="C4" s="70"/>
      <c r="D4" s="70" t="s">
        <v>123</v>
      </c>
      <c r="E4" s="66" t="s">
        <v>304</v>
      </c>
      <c r="F4" s="70" t="s">
        <v>305</v>
      </c>
      <c r="G4" s="92" t="s">
        <v>306</v>
      </c>
      <c r="H4" s="79" t="s">
        <v>307</v>
      </c>
      <c r="I4" s="70" t="s">
        <v>308</v>
      </c>
      <c r="J4" s="70" t="s">
        <v>196</v>
      </c>
      <c r="K4" s="70"/>
      <c r="L4" s="80" t="s">
        <v>309</v>
      </c>
      <c r="M4" s="70" t="s">
        <v>310</v>
      </c>
      <c r="N4" s="65" t="s">
        <v>311</v>
      </c>
    </row>
    <row r="5" spans="1:14" ht="18" customHeight="1">
      <c r="A5" s="93" t="s">
        <v>312</v>
      </c>
      <c r="B5" s="93" t="s">
        <v>313</v>
      </c>
      <c r="C5" s="93" t="s">
        <v>314</v>
      </c>
      <c r="D5" s="70"/>
      <c r="E5" s="66"/>
      <c r="F5" s="70"/>
      <c r="G5" s="94"/>
      <c r="H5" s="79"/>
      <c r="I5" s="70"/>
      <c r="J5" s="70" t="s">
        <v>312</v>
      </c>
      <c r="K5" s="70" t="s">
        <v>313</v>
      </c>
      <c r="L5" s="82"/>
      <c r="M5" s="70"/>
      <c r="N5" s="65"/>
    </row>
    <row r="6" spans="1:14" ht="12.75" customHeight="1">
      <c r="A6" s="73" t="s">
        <v>138</v>
      </c>
      <c r="B6" s="73" t="s">
        <v>138</v>
      </c>
      <c r="C6" s="73" t="s">
        <v>138</v>
      </c>
      <c r="D6" s="73" t="s">
        <v>138</v>
      </c>
      <c r="E6" s="73" t="s">
        <v>138</v>
      </c>
      <c r="F6" s="95" t="s">
        <v>138</v>
      </c>
      <c r="G6" s="73" t="s">
        <v>138</v>
      </c>
      <c r="H6" s="73" t="s">
        <v>138</v>
      </c>
      <c r="I6" s="73" t="s">
        <v>138</v>
      </c>
      <c r="J6" s="73" t="s">
        <v>138</v>
      </c>
      <c r="K6" s="73" t="s">
        <v>138</v>
      </c>
      <c r="L6" s="73" t="s">
        <v>138</v>
      </c>
      <c r="M6" s="73" t="s">
        <v>138</v>
      </c>
      <c r="N6" s="73" t="s">
        <v>138</v>
      </c>
    </row>
    <row r="7" spans="1:14" ht="12.75" customHeight="1">
      <c r="A7" s="84"/>
      <c r="B7" s="84"/>
      <c r="C7" s="84"/>
      <c r="D7" s="84"/>
      <c r="E7" s="84"/>
      <c r="F7" s="84"/>
      <c r="G7" s="84"/>
      <c r="H7" s="84"/>
      <c r="I7" s="84"/>
      <c r="J7" s="84"/>
      <c r="K7" s="84"/>
      <c r="L7" s="84"/>
      <c r="M7" s="84"/>
      <c r="N7" s="84"/>
    </row>
    <row r="8" spans="1:14" ht="12.75" customHeight="1">
      <c r="A8" s="84"/>
      <c r="B8" s="84"/>
      <c r="C8" s="84"/>
      <c r="D8" s="84"/>
      <c r="E8" s="84"/>
      <c r="F8" s="85"/>
      <c r="G8" s="85"/>
      <c r="H8" s="85"/>
      <c r="I8" s="84"/>
      <c r="J8" s="84"/>
      <c r="K8" s="84"/>
      <c r="L8" s="84"/>
      <c r="M8" s="84"/>
      <c r="N8" s="84"/>
    </row>
    <row r="9" spans="1:15" ht="12.75" customHeight="1">
      <c r="A9" s="84"/>
      <c r="B9" s="84"/>
      <c r="C9" s="84"/>
      <c r="D9" s="84"/>
      <c r="E9" s="85"/>
      <c r="F9" s="85"/>
      <c r="G9" s="85"/>
      <c r="H9" s="85"/>
      <c r="I9" s="84"/>
      <c r="J9" s="84"/>
      <c r="K9" s="84"/>
      <c r="L9" s="84"/>
      <c r="M9" s="84"/>
      <c r="N9" s="85"/>
      <c r="O9" s="63"/>
    </row>
    <row r="10" spans="1:15" ht="12.75" customHeight="1">
      <c r="A10" s="84"/>
      <c r="B10" s="84"/>
      <c r="C10" s="84"/>
      <c r="D10" s="84"/>
      <c r="E10" s="85"/>
      <c r="F10" s="85"/>
      <c r="G10" s="85"/>
      <c r="H10" s="85"/>
      <c r="I10" s="84"/>
      <c r="J10" s="84"/>
      <c r="K10" s="84"/>
      <c r="L10" s="84"/>
      <c r="M10" s="84"/>
      <c r="N10" s="85"/>
      <c r="O10" s="63"/>
    </row>
    <row r="11" spans="1:15" ht="12.75" customHeight="1">
      <c r="A11" s="84"/>
      <c r="B11" s="84"/>
      <c r="C11" s="84"/>
      <c r="D11" s="84"/>
      <c r="E11" s="85"/>
      <c r="F11" s="85"/>
      <c r="G11" s="85"/>
      <c r="H11" s="84"/>
      <c r="I11" s="84"/>
      <c r="J11" s="84"/>
      <c r="K11" s="84"/>
      <c r="L11" s="84"/>
      <c r="M11" s="84"/>
      <c r="N11" s="85"/>
      <c r="O11" s="63"/>
    </row>
    <row r="12" spans="1:15" ht="12.75" customHeight="1">
      <c r="A12" s="84"/>
      <c r="B12" s="84"/>
      <c r="C12" s="84"/>
      <c r="D12" s="84"/>
      <c r="E12" s="85"/>
      <c r="F12" s="85"/>
      <c r="G12" s="85"/>
      <c r="H12" s="84"/>
      <c r="I12" s="84"/>
      <c r="J12" s="84"/>
      <c r="K12" s="84"/>
      <c r="L12" s="84"/>
      <c r="M12" s="84"/>
      <c r="N12" s="85"/>
      <c r="O12" s="63"/>
    </row>
    <row r="13" spans="1:14" ht="12.75" customHeight="1">
      <c r="A13" s="85"/>
      <c r="B13" s="84"/>
      <c r="C13" s="84"/>
      <c r="D13" s="84"/>
      <c r="E13" s="85"/>
      <c r="F13" s="85"/>
      <c r="G13" s="85"/>
      <c r="H13" s="84"/>
      <c r="I13" s="84"/>
      <c r="J13" s="84"/>
      <c r="K13" s="84"/>
      <c r="L13" s="84"/>
      <c r="M13" s="84"/>
      <c r="N13" s="84"/>
    </row>
    <row r="14" spans="1:14" ht="12.75" customHeight="1">
      <c r="A14" s="85"/>
      <c r="B14" s="85"/>
      <c r="C14" s="84"/>
      <c r="D14" s="84"/>
      <c r="E14" s="85"/>
      <c r="F14" s="85"/>
      <c r="G14" s="85"/>
      <c r="H14" s="84"/>
      <c r="I14" s="84"/>
      <c r="J14" s="84"/>
      <c r="K14" s="84"/>
      <c r="L14" s="84"/>
      <c r="M14" s="84"/>
      <c r="N14" s="84"/>
    </row>
    <row r="15" spans="3:13" ht="12.75" customHeight="1">
      <c r="C15" s="63"/>
      <c r="D15" s="63"/>
      <c r="H15" s="63"/>
      <c r="J15" s="63"/>
      <c r="M15" s="63"/>
    </row>
    <row r="16" ht="12.75" customHeight="1">
      <c r="M16" s="63"/>
    </row>
    <row r="17" ht="12.75" customHeight="1">
      <c r="M17" s="63"/>
    </row>
    <row r="18" ht="12.75" customHeight="1">
      <c r="M18" s="63"/>
    </row>
    <row r="19" ht="12.75" customHeight="1">
      <c r="M19" s="63"/>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4"/>
  <sheetViews>
    <sheetView showGridLines="0" showZeros="0" workbookViewId="0" topLeftCell="A1">
      <selection activeCell="P13" sqref="P13"/>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6.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3" t="s">
        <v>37</v>
      </c>
    </row>
    <row r="2" spans="1:29" ht="28.5" customHeight="1">
      <c r="A2" s="64" t="s">
        <v>38</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ht="22.5" customHeight="1">
      <c r="AC3" s="90" t="s">
        <v>48</v>
      </c>
    </row>
    <row r="4" spans="1:29" ht="17.25" customHeight="1">
      <c r="A4" s="65" t="s">
        <v>123</v>
      </c>
      <c r="B4" s="65" t="s">
        <v>124</v>
      </c>
      <c r="C4" s="66" t="s">
        <v>315</v>
      </c>
      <c r="D4" s="67"/>
      <c r="E4" s="67"/>
      <c r="F4" s="67"/>
      <c r="G4" s="67"/>
      <c r="H4" s="67"/>
      <c r="I4" s="67"/>
      <c r="J4" s="67"/>
      <c r="K4" s="79"/>
      <c r="L4" s="66" t="s">
        <v>316</v>
      </c>
      <c r="M4" s="67"/>
      <c r="N4" s="67"/>
      <c r="O4" s="67"/>
      <c r="P4" s="67"/>
      <c r="Q4" s="67"/>
      <c r="R4" s="67"/>
      <c r="S4" s="67"/>
      <c r="T4" s="79"/>
      <c r="U4" s="66" t="s">
        <v>317</v>
      </c>
      <c r="V4" s="67"/>
      <c r="W4" s="67"/>
      <c r="X4" s="67"/>
      <c r="Y4" s="67"/>
      <c r="Z4" s="67"/>
      <c r="AA4" s="67"/>
      <c r="AB4" s="67"/>
      <c r="AC4" s="79"/>
    </row>
    <row r="5" spans="1:29" ht="17.25" customHeight="1">
      <c r="A5" s="65"/>
      <c r="B5" s="65"/>
      <c r="C5" s="68" t="s">
        <v>127</v>
      </c>
      <c r="D5" s="66" t="s">
        <v>318</v>
      </c>
      <c r="E5" s="67"/>
      <c r="F5" s="67"/>
      <c r="G5" s="67"/>
      <c r="H5" s="67"/>
      <c r="I5" s="79"/>
      <c r="J5" s="80" t="s">
        <v>319</v>
      </c>
      <c r="K5" s="80" t="s">
        <v>243</v>
      </c>
      <c r="L5" s="68" t="s">
        <v>127</v>
      </c>
      <c r="M5" s="66" t="s">
        <v>318</v>
      </c>
      <c r="N5" s="67"/>
      <c r="O5" s="67"/>
      <c r="P5" s="67"/>
      <c r="Q5" s="67"/>
      <c r="R5" s="79"/>
      <c r="S5" s="80" t="s">
        <v>319</v>
      </c>
      <c r="T5" s="80" t="s">
        <v>243</v>
      </c>
      <c r="U5" s="68" t="s">
        <v>127</v>
      </c>
      <c r="V5" s="66" t="s">
        <v>318</v>
      </c>
      <c r="W5" s="67"/>
      <c r="X5" s="67"/>
      <c r="Y5" s="67"/>
      <c r="Z5" s="67"/>
      <c r="AA5" s="79"/>
      <c r="AB5" s="80" t="s">
        <v>319</v>
      </c>
      <c r="AC5" s="80" t="s">
        <v>243</v>
      </c>
    </row>
    <row r="6" spans="1:29" ht="23.25" customHeight="1">
      <c r="A6" s="65"/>
      <c r="B6" s="65"/>
      <c r="C6" s="69"/>
      <c r="D6" s="70" t="s">
        <v>136</v>
      </c>
      <c r="E6" s="70" t="s">
        <v>320</v>
      </c>
      <c r="F6" s="70" t="s">
        <v>245</v>
      </c>
      <c r="G6" s="70" t="s">
        <v>321</v>
      </c>
      <c r="H6" s="70"/>
      <c r="I6" s="70"/>
      <c r="J6" s="81"/>
      <c r="K6" s="81"/>
      <c r="L6" s="69"/>
      <c r="M6" s="70" t="s">
        <v>136</v>
      </c>
      <c r="N6" s="70" t="s">
        <v>320</v>
      </c>
      <c r="O6" s="70" t="s">
        <v>245</v>
      </c>
      <c r="P6" s="70" t="s">
        <v>321</v>
      </c>
      <c r="Q6" s="70"/>
      <c r="R6" s="70"/>
      <c r="S6" s="81"/>
      <c r="T6" s="81"/>
      <c r="U6" s="69"/>
      <c r="V6" s="70" t="s">
        <v>136</v>
      </c>
      <c r="W6" s="70" t="s">
        <v>320</v>
      </c>
      <c r="X6" s="70" t="s">
        <v>245</v>
      </c>
      <c r="Y6" s="70" t="s">
        <v>321</v>
      </c>
      <c r="Z6" s="70"/>
      <c r="AA6" s="70"/>
      <c r="AB6" s="81"/>
      <c r="AC6" s="81"/>
    </row>
    <row r="7" spans="1:29" ht="26.25" customHeight="1">
      <c r="A7" s="65"/>
      <c r="B7" s="65"/>
      <c r="C7" s="71"/>
      <c r="D7" s="70"/>
      <c r="E7" s="70"/>
      <c r="F7" s="70"/>
      <c r="G7" s="72" t="s">
        <v>136</v>
      </c>
      <c r="H7" s="72" t="s">
        <v>322</v>
      </c>
      <c r="I7" s="72" t="s">
        <v>253</v>
      </c>
      <c r="J7" s="82"/>
      <c r="K7" s="82"/>
      <c r="L7" s="71"/>
      <c r="M7" s="70"/>
      <c r="N7" s="70"/>
      <c r="O7" s="70"/>
      <c r="P7" s="72" t="s">
        <v>136</v>
      </c>
      <c r="Q7" s="72" t="s">
        <v>322</v>
      </c>
      <c r="R7" s="72" t="s">
        <v>253</v>
      </c>
      <c r="S7" s="82"/>
      <c r="T7" s="82"/>
      <c r="U7" s="71"/>
      <c r="V7" s="70"/>
      <c r="W7" s="70"/>
      <c r="X7" s="70"/>
      <c r="Y7" s="72" t="s">
        <v>136</v>
      </c>
      <c r="Z7" s="72" t="s">
        <v>322</v>
      </c>
      <c r="AA7" s="72" t="s">
        <v>253</v>
      </c>
      <c r="AB7" s="82"/>
      <c r="AC7" s="82"/>
    </row>
    <row r="8" spans="1:29" ht="17.25" customHeight="1">
      <c r="A8" s="73" t="s">
        <v>138</v>
      </c>
      <c r="B8" s="73" t="s">
        <v>138</v>
      </c>
      <c r="C8" s="73">
        <v>1</v>
      </c>
      <c r="D8" s="74">
        <v>2</v>
      </c>
      <c r="E8" s="74">
        <v>3</v>
      </c>
      <c r="F8" s="74">
        <v>4</v>
      </c>
      <c r="G8" s="73">
        <v>5</v>
      </c>
      <c r="H8" s="73">
        <v>6</v>
      </c>
      <c r="I8" s="73">
        <v>7</v>
      </c>
      <c r="J8" s="73">
        <v>8</v>
      </c>
      <c r="K8" s="73">
        <v>9</v>
      </c>
      <c r="L8" s="73">
        <v>10</v>
      </c>
      <c r="M8" s="73">
        <v>11</v>
      </c>
      <c r="N8" s="73">
        <v>12</v>
      </c>
      <c r="O8" s="73">
        <v>13</v>
      </c>
      <c r="P8" s="73">
        <v>14</v>
      </c>
      <c r="Q8" s="73">
        <v>15</v>
      </c>
      <c r="R8" s="73">
        <v>16</v>
      </c>
      <c r="S8" s="73">
        <v>17</v>
      </c>
      <c r="T8" s="73">
        <v>18</v>
      </c>
      <c r="U8" s="73" t="s">
        <v>323</v>
      </c>
      <c r="V8" s="73" t="s">
        <v>324</v>
      </c>
      <c r="W8" s="73" t="s">
        <v>325</v>
      </c>
      <c r="X8" s="73" t="s">
        <v>326</v>
      </c>
      <c r="Y8" s="73" t="s">
        <v>327</v>
      </c>
      <c r="Z8" s="73" t="s">
        <v>328</v>
      </c>
      <c r="AA8" s="73" t="s">
        <v>329</v>
      </c>
      <c r="AB8" s="73" t="s">
        <v>330</v>
      </c>
      <c r="AC8" s="73" t="s">
        <v>331</v>
      </c>
    </row>
    <row r="9" spans="1:29" ht="12.75" customHeight="1">
      <c r="A9" s="75" t="s">
        <v>332</v>
      </c>
      <c r="B9" s="75" t="s">
        <v>139</v>
      </c>
      <c r="C9" s="76">
        <v>49.5</v>
      </c>
      <c r="D9" s="76">
        <v>48</v>
      </c>
      <c r="E9" s="76"/>
      <c r="F9" s="76">
        <v>2.5</v>
      </c>
      <c r="G9" s="76">
        <v>45.5</v>
      </c>
      <c r="H9" s="76"/>
      <c r="I9" s="76">
        <v>45.5</v>
      </c>
      <c r="J9" s="76"/>
      <c r="K9" s="76">
        <v>1.5</v>
      </c>
      <c r="L9" s="83">
        <v>37.9</v>
      </c>
      <c r="M9" s="83">
        <v>31.7</v>
      </c>
      <c r="N9" s="83"/>
      <c r="O9" s="83">
        <v>2</v>
      </c>
      <c r="P9" s="83">
        <v>29.7</v>
      </c>
      <c r="Q9" s="83"/>
      <c r="R9" s="83">
        <v>29.7</v>
      </c>
      <c r="S9" s="83"/>
      <c r="T9" s="83">
        <v>6.2</v>
      </c>
      <c r="U9" s="83">
        <f>L9-C9</f>
        <v>-11.600000000000001</v>
      </c>
      <c r="V9" s="83">
        <f>M9-D9</f>
        <v>-16.3</v>
      </c>
      <c r="W9" s="83"/>
      <c r="X9" s="83">
        <f>O9-F9</f>
        <v>-0.5</v>
      </c>
      <c r="Y9" s="83">
        <f>P9-G9</f>
        <v>-15.8</v>
      </c>
      <c r="Z9" s="84"/>
      <c r="AA9" s="83">
        <f>R9-I9</f>
        <v>-15.8</v>
      </c>
      <c r="AB9" s="83"/>
      <c r="AC9" s="83">
        <f>T9-K9</f>
        <v>4.7</v>
      </c>
    </row>
    <row r="10" spans="1:29" ht="12.75" customHeight="1">
      <c r="A10" s="77"/>
      <c r="B10" s="77" t="s">
        <v>333</v>
      </c>
      <c r="C10" s="78">
        <v>0.4</v>
      </c>
      <c r="D10" s="78"/>
      <c r="E10" s="78"/>
      <c r="F10" s="78"/>
      <c r="G10" s="78"/>
      <c r="H10" s="78"/>
      <c r="I10" s="78"/>
      <c r="J10" s="78"/>
      <c r="K10" s="78">
        <v>0.4</v>
      </c>
      <c r="L10" s="84">
        <v>0.4</v>
      </c>
      <c r="M10" s="84"/>
      <c r="N10" s="84"/>
      <c r="O10" s="84"/>
      <c r="P10" s="84"/>
      <c r="Q10" s="84"/>
      <c r="R10" s="84"/>
      <c r="S10" s="84"/>
      <c r="T10" s="84">
        <v>0.4</v>
      </c>
      <c r="U10" s="83">
        <f aca="true" t="shared" si="0" ref="U10:U24">L10-C10</f>
        <v>0</v>
      </c>
      <c r="V10" s="83">
        <f aca="true" t="shared" si="1" ref="V10:V24">M10-D10</f>
        <v>0</v>
      </c>
      <c r="W10" s="84"/>
      <c r="X10" s="83">
        <f aca="true" t="shared" si="2" ref="X10:X24">O10-F10</f>
        <v>0</v>
      </c>
      <c r="Y10" s="83">
        <f aca="true" t="shared" si="3" ref="Y10:Y24">P10-G10</f>
        <v>0</v>
      </c>
      <c r="Z10" s="84"/>
      <c r="AA10" s="84">
        <f aca="true" t="shared" si="4" ref="AA10:AA24">R10-I10</f>
        <v>0</v>
      </c>
      <c r="AB10" s="84"/>
      <c r="AC10" s="84">
        <f aca="true" t="shared" si="5" ref="AC10:AC24">T10-K10</f>
        <v>0</v>
      </c>
    </row>
    <row r="11" spans="1:29" ht="12.75" customHeight="1">
      <c r="A11" s="77" t="s">
        <v>334</v>
      </c>
      <c r="B11" s="77" t="s">
        <v>335</v>
      </c>
      <c r="C11" s="78">
        <v>4</v>
      </c>
      <c r="D11" s="78">
        <v>4</v>
      </c>
      <c r="E11" s="78"/>
      <c r="F11" s="78"/>
      <c r="G11" s="78">
        <v>4</v>
      </c>
      <c r="H11" s="78"/>
      <c r="I11" s="78">
        <v>4</v>
      </c>
      <c r="J11" s="78"/>
      <c r="K11" s="78"/>
      <c r="L11" s="84">
        <v>4</v>
      </c>
      <c r="M11" s="84">
        <v>4</v>
      </c>
      <c r="N11" s="84"/>
      <c r="O11" s="84"/>
      <c r="P11" s="84">
        <v>4</v>
      </c>
      <c r="Q11" s="84"/>
      <c r="R11" s="84">
        <v>4</v>
      </c>
      <c r="S11" s="84"/>
      <c r="T11" s="84"/>
      <c r="U11" s="83">
        <f t="shared" si="0"/>
        <v>0</v>
      </c>
      <c r="V11" s="83">
        <f t="shared" si="1"/>
        <v>0</v>
      </c>
      <c r="W11" s="84"/>
      <c r="X11" s="83">
        <f t="shared" si="2"/>
        <v>0</v>
      </c>
      <c r="Y11" s="83">
        <f t="shared" si="3"/>
        <v>0</v>
      </c>
      <c r="Z11" s="84"/>
      <c r="AA11" s="84">
        <f t="shared" si="4"/>
        <v>0</v>
      </c>
      <c r="AB11" s="84"/>
      <c r="AC11" s="84">
        <f t="shared" si="5"/>
        <v>0</v>
      </c>
    </row>
    <row r="12" spans="1:29" ht="12.75" customHeight="1">
      <c r="A12" s="77" t="s">
        <v>334</v>
      </c>
      <c r="B12" s="77" t="s">
        <v>336</v>
      </c>
      <c r="C12" s="78">
        <v>4</v>
      </c>
      <c r="D12" s="78">
        <v>4</v>
      </c>
      <c r="E12" s="78"/>
      <c r="F12" s="78"/>
      <c r="G12" s="78">
        <v>4</v>
      </c>
      <c r="H12" s="78"/>
      <c r="I12" s="78">
        <v>4</v>
      </c>
      <c r="J12" s="78"/>
      <c r="K12" s="78"/>
      <c r="L12" s="84">
        <v>4</v>
      </c>
      <c r="M12" s="84">
        <v>4</v>
      </c>
      <c r="N12" s="84"/>
      <c r="O12" s="84"/>
      <c r="P12" s="84">
        <v>4</v>
      </c>
      <c r="Q12" s="84"/>
      <c r="R12" s="84">
        <v>4</v>
      </c>
      <c r="S12" s="84"/>
      <c r="T12" s="84"/>
      <c r="U12" s="87">
        <f t="shared" si="0"/>
        <v>0</v>
      </c>
      <c r="V12" s="83">
        <f t="shared" si="1"/>
        <v>0</v>
      </c>
      <c r="W12" s="87"/>
      <c r="X12" s="87">
        <f t="shared" si="2"/>
        <v>0</v>
      </c>
      <c r="Y12" s="87">
        <f t="shared" si="3"/>
        <v>0</v>
      </c>
      <c r="Z12" s="87"/>
      <c r="AA12" s="87">
        <f t="shared" si="4"/>
        <v>0</v>
      </c>
      <c r="AB12" s="87"/>
      <c r="AC12" s="84">
        <f t="shared" si="5"/>
        <v>0</v>
      </c>
    </row>
    <row r="13" spans="1:29" ht="12.75" customHeight="1">
      <c r="A13" s="77" t="s">
        <v>334</v>
      </c>
      <c r="B13" s="77" t="s">
        <v>337</v>
      </c>
      <c r="C13" s="78">
        <v>4</v>
      </c>
      <c r="D13" s="78">
        <v>4</v>
      </c>
      <c r="E13" s="78"/>
      <c r="F13" s="78"/>
      <c r="G13" s="78">
        <v>4</v>
      </c>
      <c r="H13" s="78"/>
      <c r="I13" s="78">
        <v>4</v>
      </c>
      <c r="J13" s="78"/>
      <c r="K13" s="78"/>
      <c r="L13" s="84">
        <v>4</v>
      </c>
      <c r="M13" s="84">
        <v>4</v>
      </c>
      <c r="N13" s="84"/>
      <c r="O13" s="84"/>
      <c r="P13" s="84">
        <v>4</v>
      </c>
      <c r="Q13" s="84"/>
      <c r="R13" s="84">
        <v>4</v>
      </c>
      <c r="S13" s="84"/>
      <c r="T13" s="84"/>
      <c r="U13" s="87">
        <f t="shared" si="0"/>
        <v>0</v>
      </c>
      <c r="V13" s="87">
        <f t="shared" si="1"/>
        <v>0</v>
      </c>
      <c r="W13" s="87"/>
      <c r="X13" s="87">
        <f t="shared" si="2"/>
        <v>0</v>
      </c>
      <c r="Y13" s="87">
        <f t="shared" si="3"/>
        <v>0</v>
      </c>
      <c r="Z13" s="87"/>
      <c r="AA13" s="87">
        <f t="shared" si="4"/>
        <v>0</v>
      </c>
      <c r="AB13" s="87"/>
      <c r="AC13" s="84">
        <f t="shared" si="5"/>
        <v>0</v>
      </c>
    </row>
    <row r="14" spans="1:29" ht="12.75" customHeight="1">
      <c r="A14" s="77" t="s">
        <v>338</v>
      </c>
      <c r="B14" s="77" t="s">
        <v>339</v>
      </c>
      <c r="C14" s="78">
        <v>2.5</v>
      </c>
      <c r="D14" s="78">
        <v>2.5</v>
      </c>
      <c r="E14" s="78"/>
      <c r="F14" s="78"/>
      <c r="G14" s="78">
        <v>2.5</v>
      </c>
      <c r="H14" s="78"/>
      <c r="I14" s="78">
        <v>2.5</v>
      </c>
      <c r="J14" s="78"/>
      <c r="K14" s="78"/>
      <c r="L14" s="84">
        <v>2</v>
      </c>
      <c r="M14" s="84"/>
      <c r="N14" s="84"/>
      <c r="O14" s="84"/>
      <c r="P14" s="84"/>
      <c r="Q14" s="84"/>
      <c r="R14" s="84"/>
      <c r="S14" s="84"/>
      <c r="T14" s="84">
        <v>2</v>
      </c>
      <c r="U14" s="87">
        <f t="shared" si="0"/>
        <v>-0.5</v>
      </c>
      <c r="V14" s="87">
        <f t="shared" si="1"/>
        <v>-2.5</v>
      </c>
      <c r="W14" s="87"/>
      <c r="X14" s="87">
        <f t="shared" si="2"/>
        <v>0</v>
      </c>
      <c r="Y14" s="87">
        <f t="shared" si="3"/>
        <v>-2.5</v>
      </c>
      <c r="Z14" s="87"/>
      <c r="AA14" s="87">
        <f t="shared" si="4"/>
        <v>-2.5</v>
      </c>
      <c r="AB14" s="87"/>
      <c r="AC14" s="84">
        <f t="shared" si="5"/>
        <v>2</v>
      </c>
    </row>
    <row r="15" spans="1:29" ht="12.75" customHeight="1">
      <c r="A15" s="77" t="s">
        <v>340</v>
      </c>
      <c r="B15" s="77" t="s">
        <v>341</v>
      </c>
      <c r="C15" s="78">
        <v>4</v>
      </c>
      <c r="D15" s="78">
        <v>4</v>
      </c>
      <c r="E15" s="78"/>
      <c r="F15" s="78"/>
      <c r="G15" s="78">
        <v>4</v>
      </c>
      <c r="H15" s="78"/>
      <c r="I15" s="78">
        <v>4</v>
      </c>
      <c r="J15" s="78"/>
      <c r="K15" s="78"/>
      <c r="L15" s="85">
        <v>4</v>
      </c>
      <c r="M15" s="84">
        <v>4</v>
      </c>
      <c r="N15" s="84"/>
      <c r="O15" s="84"/>
      <c r="P15" s="84">
        <v>4</v>
      </c>
      <c r="Q15" s="84"/>
      <c r="R15" s="84">
        <v>4</v>
      </c>
      <c r="S15" s="84"/>
      <c r="T15" s="84"/>
      <c r="U15" s="87">
        <f t="shared" si="0"/>
        <v>0</v>
      </c>
      <c r="V15" s="87">
        <f t="shared" si="1"/>
        <v>0</v>
      </c>
      <c r="W15" s="87"/>
      <c r="X15" s="87">
        <f t="shared" si="2"/>
        <v>0</v>
      </c>
      <c r="Y15" s="87">
        <f t="shared" si="3"/>
        <v>0</v>
      </c>
      <c r="Z15" s="87"/>
      <c r="AA15" s="87">
        <f t="shared" si="4"/>
        <v>0</v>
      </c>
      <c r="AB15" s="87"/>
      <c r="AC15" s="84">
        <f t="shared" si="5"/>
        <v>0</v>
      </c>
    </row>
    <row r="16" spans="1:29" ht="12.75" customHeight="1">
      <c r="A16" s="77" t="s">
        <v>342</v>
      </c>
      <c r="B16" s="77" t="s">
        <v>343</v>
      </c>
      <c r="C16" s="78">
        <v>4</v>
      </c>
      <c r="D16" s="78">
        <v>4</v>
      </c>
      <c r="E16" s="78"/>
      <c r="F16" s="78"/>
      <c r="G16" s="78">
        <v>4</v>
      </c>
      <c r="H16" s="78"/>
      <c r="I16" s="78">
        <v>4</v>
      </c>
      <c r="J16" s="78"/>
      <c r="K16" s="78"/>
      <c r="L16" s="85">
        <v>2.5</v>
      </c>
      <c r="M16" s="84"/>
      <c r="N16" s="85"/>
      <c r="O16" s="84"/>
      <c r="P16" s="84"/>
      <c r="Q16" s="84"/>
      <c r="R16" s="84"/>
      <c r="S16" s="84"/>
      <c r="T16" s="84">
        <v>2.5</v>
      </c>
      <c r="U16" s="87">
        <f t="shared" si="0"/>
        <v>-1.5</v>
      </c>
      <c r="V16" s="87">
        <f t="shared" si="1"/>
        <v>-4</v>
      </c>
      <c r="W16" s="88"/>
      <c r="X16" s="87">
        <f t="shared" si="2"/>
        <v>0</v>
      </c>
      <c r="Y16" s="87">
        <f t="shared" si="3"/>
        <v>-4</v>
      </c>
      <c r="Z16" s="87"/>
      <c r="AA16" s="87">
        <f t="shared" si="4"/>
        <v>-4</v>
      </c>
      <c r="AB16" s="87"/>
      <c r="AC16" s="84">
        <f t="shared" si="5"/>
        <v>2.5</v>
      </c>
    </row>
    <row r="17" spans="1:29" ht="12.75" customHeight="1">
      <c r="A17" s="77"/>
      <c r="B17" s="77" t="s">
        <v>344</v>
      </c>
      <c r="C17" s="78">
        <v>7</v>
      </c>
      <c r="D17" s="78">
        <v>6</v>
      </c>
      <c r="E17" s="78"/>
      <c r="F17" s="78"/>
      <c r="G17" s="78">
        <v>6</v>
      </c>
      <c r="H17" s="78"/>
      <c r="I17" s="78">
        <v>6</v>
      </c>
      <c r="J17" s="78"/>
      <c r="K17" s="78">
        <v>1</v>
      </c>
      <c r="L17" s="86">
        <v>4</v>
      </c>
      <c r="M17" s="86">
        <v>4</v>
      </c>
      <c r="N17" s="86"/>
      <c r="O17" s="86"/>
      <c r="P17" s="86">
        <v>4</v>
      </c>
      <c r="Q17" s="86"/>
      <c r="R17" s="86">
        <v>4</v>
      </c>
      <c r="S17" s="86"/>
      <c r="T17" s="86"/>
      <c r="U17" s="87">
        <f t="shared" si="0"/>
        <v>-3</v>
      </c>
      <c r="V17" s="87">
        <f t="shared" si="1"/>
        <v>-2</v>
      </c>
      <c r="W17" s="89"/>
      <c r="X17" s="87">
        <f t="shared" si="2"/>
        <v>0</v>
      </c>
      <c r="Y17" s="87">
        <f t="shared" si="3"/>
        <v>-2</v>
      </c>
      <c r="Z17" s="89"/>
      <c r="AA17" s="87">
        <f t="shared" si="4"/>
        <v>-2</v>
      </c>
      <c r="AB17" s="89"/>
      <c r="AC17" s="84">
        <f t="shared" si="5"/>
        <v>-1</v>
      </c>
    </row>
    <row r="18" spans="1:29" ht="12.75" customHeight="1">
      <c r="A18" s="77" t="s">
        <v>345</v>
      </c>
      <c r="B18" s="77" t="s">
        <v>346</v>
      </c>
      <c r="C18" s="78">
        <v>4</v>
      </c>
      <c r="D18" s="78">
        <v>4</v>
      </c>
      <c r="E18" s="78"/>
      <c r="F18" s="78"/>
      <c r="G18" s="78">
        <v>4</v>
      </c>
      <c r="H18" s="78"/>
      <c r="I18" s="78">
        <v>4</v>
      </c>
      <c r="J18" s="78"/>
      <c r="K18" s="78"/>
      <c r="L18" s="86"/>
      <c r="M18" s="86"/>
      <c r="N18" s="86"/>
      <c r="O18" s="86"/>
      <c r="P18" s="86"/>
      <c r="Q18" s="86"/>
      <c r="R18" s="86"/>
      <c r="S18" s="86"/>
      <c r="T18" s="86"/>
      <c r="U18" s="87">
        <f t="shared" si="0"/>
        <v>-4</v>
      </c>
      <c r="V18" s="87">
        <f t="shared" si="1"/>
        <v>-4</v>
      </c>
      <c r="W18" s="89"/>
      <c r="X18" s="87">
        <f t="shared" si="2"/>
        <v>0</v>
      </c>
      <c r="Y18" s="87">
        <f t="shared" si="3"/>
        <v>-4</v>
      </c>
      <c r="Z18" s="89"/>
      <c r="AA18" s="87">
        <f t="shared" si="4"/>
        <v>-4</v>
      </c>
      <c r="AB18" s="89"/>
      <c r="AC18" s="84">
        <f t="shared" si="5"/>
        <v>0</v>
      </c>
    </row>
    <row r="19" spans="1:29" ht="12.75" customHeight="1">
      <c r="A19" s="77"/>
      <c r="B19" s="77" t="s">
        <v>347</v>
      </c>
      <c r="C19" s="78">
        <v>0.1</v>
      </c>
      <c r="D19" s="78"/>
      <c r="E19" s="78"/>
      <c r="F19" s="78"/>
      <c r="G19" s="78"/>
      <c r="H19" s="78"/>
      <c r="I19" s="78"/>
      <c r="J19" s="78"/>
      <c r="K19" s="78">
        <v>0.1</v>
      </c>
      <c r="L19" s="86">
        <v>1.2</v>
      </c>
      <c r="M19" s="86">
        <v>1.2</v>
      </c>
      <c r="N19" s="86"/>
      <c r="O19" s="86"/>
      <c r="P19" s="86">
        <v>1.2</v>
      </c>
      <c r="Q19" s="86"/>
      <c r="R19" s="86">
        <v>1.2</v>
      </c>
      <c r="S19" s="86"/>
      <c r="T19" s="86"/>
      <c r="U19" s="87">
        <f t="shared" si="0"/>
        <v>1.0999999999999999</v>
      </c>
      <c r="V19" s="87">
        <f t="shared" si="1"/>
        <v>1.2</v>
      </c>
      <c r="W19" s="89"/>
      <c r="X19" s="87">
        <f t="shared" si="2"/>
        <v>0</v>
      </c>
      <c r="Y19" s="87">
        <f t="shared" si="3"/>
        <v>1.2</v>
      </c>
      <c r="Z19" s="89"/>
      <c r="AA19" s="87">
        <f t="shared" si="4"/>
        <v>1.2</v>
      </c>
      <c r="AB19" s="89"/>
      <c r="AC19" s="84">
        <f t="shared" si="5"/>
        <v>-0.1</v>
      </c>
    </row>
    <row r="20" spans="1:29" ht="12.75" customHeight="1">
      <c r="A20" s="77" t="s">
        <v>348</v>
      </c>
      <c r="B20" s="77" t="s">
        <v>349</v>
      </c>
      <c r="C20" s="78">
        <v>4</v>
      </c>
      <c r="D20" s="78">
        <v>4</v>
      </c>
      <c r="E20" s="78"/>
      <c r="F20" s="78"/>
      <c r="G20" s="78">
        <v>4</v>
      </c>
      <c r="H20" s="78"/>
      <c r="I20" s="78">
        <v>4</v>
      </c>
      <c r="J20" s="78"/>
      <c r="K20" s="78"/>
      <c r="L20" s="86">
        <v>2</v>
      </c>
      <c r="M20" s="86">
        <v>1.5</v>
      </c>
      <c r="N20" s="86"/>
      <c r="O20" s="86"/>
      <c r="P20" s="86">
        <v>1.5</v>
      </c>
      <c r="Q20" s="86"/>
      <c r="R20" s="86">
        <v>1.5</v>
      </c>
      <c r="S20" s="86"/>
      <c r="T20" s="86">
        <v>0.5</v>
      </c>
      <c r="U20" s="87">
        <f t="shared" si="0"/>
        <v>-2</v>
      </c>
      <c r="V20" s="87">
        <f t="shared" si="1"/>
        <v>-2.5</v>
      </c>
      <c r="W20" s="89"/>
      <c r="X20" s="87">
        <f t="shared" si="2"/>
        <v>0</v>
      </c>
      <c r="Y20" s="87">
        <f t="shared" si="3"/>
        <v>-2.5</v>
      </c>
      <c r="Z20" s="89"/>
      <c r="AA20" s="87">
        <f t="shared" si="4"/>
        <v>-2.5</v>
      </c>
      <c r="AB20" s="89"/>
      <c r="AC20" s="84">
        <f t="shared" si="5"/>
        <v>0.5</v>
      </c>
    </row>
    <row r="21" spans="1:29" ht="12.75" customHeight="1">
      <c r="A21" s="77" t="s">
        <v>350</v>
      </c>
      <c r="B21" s="77" t="s">
        <v>351</v>
      </c>
      <c r="C21" s="78">
        <v>5</v>
      </c>
      <c r="D21" s="78">
        <v>5</v>
      </c>
      <c r="E21" s="78"/>
      <c r="F21" s="78"/>
      <c r="G21" s="78">
        <v>5</v>
      </c>
      <c r="H21" s="78"/>
      <c r="I21" s="78">
        <v>5</v>
      </c>
      <c r="J21" s="78"/>
      <c r="K21" s="78"/>
      <c r="L21" s="86">
        <v>3</v>
      </c>
      <c r="M21" s="86">
        <v>3</v>
      </c>
      <c r="N21" s="86"/>
      <c r="O21" s="86"/>
      <c r="P21" s="86">
        <v>3</v>
      </c>
      <c r="Q21" s="86"/>
      <c r="R21" s="86">
        <v>3</v>
      </c>
      <c r="S21" s="86"/>
      <c r="T21" s="86"/>
      <c r="U21" s="87">
        <f t="shared" si="0"/>
        <v>-2</v>
      </c>
      <c r="V21" s="87">
        <f t="shared" si="1"/>
        <v>-2</v>
      </c>
      <c r="W21" s="89"/>
      <c r="X21" s="87">
        <f t="shared" si="2"/>
        <v>0</v>
      </c>
      <c r="Y21" s="87">
        <f t="shared" si="3"/>
        <v>-2</v>
      </c>
      <c r="Z21" s="89"/>
      <c r="AA21" s="87">
        <f t="shared" si="4"/>
        <v>-2</v>
      </c>
      <c r="AB21" s="89"/>
      <c r="AC21" s="84">
        <f t="shared" si="5"/>
        <v>0</v>
      </c>
    </row>
    <row r="22" spans="1:29" ht="12.75" customHeight="1">
      <c r="A22" s="77" t="s">
        <v>334</v>
      </c>
      <c r="B22" s="77" t="s">
        <v>352</v>
      </c>
      <c r="C22" s="78">
        <v>4</v>
      </c>
      <c r="D22" s="78">
        <v>4</v>
      </c>
      <c r="E22" s="78"/>
      <c r="F22" s="78"/>
      <c r="G22" s="78">
        <v>4</v>
      </c>
      <c r="H22" s="78"/>
      <c r="I22" s="78">
        <v>4</v>
      </c>
      <c r="J22" s="78"/>
      <c r="K22" s="78"/>
      <c r="L22" s="86">
        <v>4</v>
      </c>
      <c r="M22" s="86">
        <v>4</v>
      </c>
      <c r="N22" s="86"/>
      <c r="O22" s="86"/>
      <c r="P22" s="86">
        <v>4</v>
      </c>
      <c r="Q22" s="86"/>
      <c r="R22" s="86">
        <v>4</v>
      </c>
      <c r="S22" s="86"/>
      <c r="T22" s="86"/>
      <c r="U22" s="87">
        <f t="shared" si="0"/>
        <v>0</v>
      </c>
      <c r="V22" s="87">
        <f t="shared" si="1"/>
        <v>0</v>
      </c>
      <c r="W22" s="89"/>
      <c r="X22" s="87">
        <f t="shared" si="2"/>
        <v>0</v>
      </c>
      <c r="Y22" s="87">
        <f t="shared" si="3"/>
        <v>0</v>
      </c>
      <c r="Z22" s="89"/>
      <c r="AA22" s="87">
        <f t="shared" si="4"/>
        <v>0</v>
      </c>
      <c r="AB22" s="89"/>
      <c r="AC22" s="84">
        <f t="shared" si="5"/>
        <v>0</v>
      </c>
    </row>
    <row r="23" spans="1:29" ht="12.75" customHeight="1">
      <c r="A23" s="77" t="s">
        <v>353</v>
      </c>
      <c r="B23" s="77" t="s">
        <v>354</v>
      </c>
      <c r="C23" s="78"/>
      <c r="D23" s="78"/>
      <c r="E23" s="78"/>
      <c r="F23" s="78"/>
      <c r="G23" s="78"/>
      <c r="H23" s="78"/>
      <c r="I23" s="78"/>
      <c r="J23" s="78"/>
      <c r="K23" s="78"/>
      <c r="L23" s="86">
        <v>0.8</v>
      </c>
      <c r="M23" s="86"/>
      <c r="N23" s="86"/>
      <c r="O23" s="86"/>
      <c r="P23" s="86"/>
      <c r="Q23" s="86"/>
      <c r="R23" s="86"/>
      <c r="S23" s="86"/>
      <c r="T23" s="86">
        <v>0.8</v>
      </c>
      <c r="U23" s="87">
        <f t="shared" si="0"/>
        <v>0.8</v>
      </c>
      <c r="V23" s="87">
        <f t="shared" si="1"/>
        <v>0</v>
      </c>
      <c r="W23" s="89"/>
      <c r="X23" s="87">
        <f t="shared" si="2"/>
        <v>0</v>
      </c>
      <c r="Y23" s="87">
        <f t="shared" si="3"/>
        <v>0</v>
      </c>
      <c r="Z23" s="89"/>
      <c r="AA23" s="87">
        <f t="shared" si="4"/>
        <v>0</v>
      </c>
      <c r="AB23" s="89"/>
      <c r="AC23" s="84">
        <f t="shared" si="5"/>
        <v>0.8</v>
      </c>
    </row>
    <row r="24" spans="1:29" ht="12.75" customHeight="1">
      <c r="A24" s="77" t="s">
        <v>334</v>
      </c>
      <c r="B24" s="77" t="s">
        <v>355</v>
      </c>
      <c r="C24" s="78">
        <v>2.5</v>
      </c>
      <c r="D24" s="78">
        <v>2.5</v>
      </c>
      <c r="E24" s="78"/>
      <c r="F24" s="78">
        <v>2.5</v>
      </c>
      <c r="G24" s="78"/>
      <c r="H24" s="78"/>
      <c r="I24" s="78"/>
      <c r="J24" s="78"/>
      <c r="K24" s="78"/>
      <c r="L24" s="86">
        <v>2</v>
      </c>
      <c r="M24" s="86">
        <v>2</v>
      </c>
      <c r="N24" s="86"/>
      <c r="O24" s="86">
        <v>2</v>
      </c>
      <c r="P24" s="86"/>
      <c r="Q24" s="86"/>
      <c r="R24" s="86"/>
      <c r="S24" s="86"/>
      <c r="T24" s="86"/>
      <c r="U24" s="87">
        <f t="shared" si="0"/>
        <v>-0.5</v>
      </c>
      <c r="V24" s="87">
        <f t="shared" si="1"/>
        <v>-0.5</v>
      </c>
      <c r="W24" s="89"/>
      <c r="X24" s="87">
        <f t="shared" si="2"/>
        <v>-0.5</v>
      </c>
      <c r="Y24" s="87">
        <f t="shared" si="3"/>
        <v>0</v>
      </c>
      <c r="Z24" s="89"/>
      <c r="AA24" s="87">
        <f t="shared" si="4"/>
        <v>0</v>
      </c>
      <c r="AB24" s="89"/>
      <c r="AC24" s="84">
        <f t="shared" si="5"/>
        <v>0</v>
      </c>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1"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P7" sqref="P7"/>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39</v>
      </c>
      <c r="B1" s="16"/>
      <c r="C1" s="16"/>
      <c r="D1" s="16"/>
    </row>
    <row r="2" spans="1:9" ht="33.75" customHeight="1">
      <c r="A2" s="17" t="s">
        <v>40</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356</v>
      </c>
      <c r="B5" s="23"/>
      <c r="C5" s="23"/>
      <c r="D5" s="24"/>
      <c r="E5" s="24"/>
      <c r="F5" s="24"/>
      <c r="G5" s="24"/>
      <c r="H5" s="24"/>
      <c r="I5" s="24"/>
    </row>
    <row r="6" spans="1:9" ht="21.75" customHeight="1">
      <c r="A6" s="25" t="s">
        <v>357</v>
      </c>
      <c r="B6" s="26"/>
      <c r="C6" s="26"/>
      <c r="D6" s="27"/>
      <c r="E6" s="27"/>
      <c r="F6" s="25" t="s">
        <v>358</v>
      </c>
      <c r="G6" s="28"/>
      <c r="H6" s="24"/>
      <c r="I6" s="24"/>
    </row>
    <row r="7" spans="1:9" ht="21.75" customHeight="1">
      <c r="A7" s="29" t="s">
        <v>359</v>
      </c>
      <c r="B7" s="30"/>
      <c r="C7" s="31"/>
      <c r="D7" s="32" t="s">
        <v>360</v>
      </c>
      <c r="E7" s="32"/>
      <c r="F7" s="33" t="s">
        <v>361</v>
      </c>
      <c r="G7" s="34"/>
      <c r="H7" s="35"/>
      <c r="I7" s="51"/>
    </row>
    <row r="8" spans="1:9" ht="21.75" customHeight="1">
      <c r="A8" s="36"/>
      <c r="B8" s="37"/>
      <c r="C8" s="38"/>
      <c r="D8" s="32" t="s">
        <v>362</v>
      </c>
      <c r="E8" s="32"/>
      <c r="F8" s="33" t="s">
        <v>362</v>
      </c>
      <c r="G8" s="34"/>
      <c r="H8" s="35"/>
      <c r="I8" s="51"/>
    </row>
    <row r="9" spans="1:9" ht="21.75" customHeight="1">
      <c r="A9" s="39"/>
      <c r="B9" s="40"/>
      <c r="C9" s="41"/>
      <c r="D9" s="32" t="s">
        <v>363</v>
      </c>
      <c r="E9" s="32"/>
      <c r="F9" s="33" t="s">
        <v>364</v>
      </c>
      <c r="G9" s="34"/>
      <c r="H9" s="35"/>
      <c r="I9" s="51"/>
    </row>
    <row r="10" spans="1:9" ht="21.75" customHeight="1">
      <c r="A10" s="24" t="s">
        <v>365</v>
      </c>
      <c r="B10" s="27" t="s">
        <v>366</v>
      </c>
      <c r="C10" s="27"/>
      <c r="D10" s="27"/>
      <c r="E10" s="27"/>
      <c r="F10" s="25" t="s">
        <v>367</v>
      </c>
      <c r="G10" s="26"/>
      <c r="H10" s="26"/>
      <c r="I10" s="28"/>
    </row>
    <row r="11" spans="1:9" ht="100.5" customHeight="1">
      <c r="A11" s="42"/>
      <c r="B11" s="43" t="s">
        <v>368</v>
      </c>
      <c r="C11" s="43"/>
      <c r="D11" s="43"/>
      <c r="E11" s="43"/>
      <c r="F11" s="44" t="s">
        <v>368</v>
      </c>
      <c r="G11" s="45"/>
      <c r="H11" s="46"/>
      <c r="I11" s="52"/>
    </row>
    <row r="12" spans="1:9" ht="24">
      <c r="A12" s="27" t="s">
        <v>369</v>
      </c>
      <c r="B12" s="47" t="s">
        <v>370</v>
      </c>
      <c r="C12" s="27" t="s">
        <v>371</v>
      </c>
      <c r="D12" s="27" t="s">
        <v>372</v>
      </c>
      <c r="E12" s="27" t="s">
        <v>373</v>
      </c>
      <c r="F12" s="27" t="s">
        <v>371</v>
      </c>
      <c r="G12" s="27" t="s">
        <v>372</v>
      </c>
      <c r="H12" s="27"/>
      <c r="I12" s="27" t="s">
        <v>373</v>
      </c>
    </row>
    <row r="13" spans="1:9" ht="21.75" customHeight="1">
      <c r="A13" s="27"/>
      <c r="B13" s="27" t="s">
        <v>374</v>
      </c>
      <c r="C13" s="27" t="s">
        <v>375</v>
      </c>
      <c r="D13" s="32" t="s">
        <v>376</v>
      </c>
      <c r="E13" s="48"/>
      <c r="F13" s="27" t="s">
        <v>375</v>
      </c>
      <c r="G13" s="49" t="s">
        <v>376</v>
      </c>
      <c r="H13" s="49"/>
      <c r="I13" s="48"/>
    </row>
    <row r="14" spans="1:9" ht="21.75" customHeight="1">
      <c r="A14" s="27"/>
      <c r="B14" s="24"/>
      <c r="C14" s="27"/>
      <c r="D14" s="32" t="s">
        <v>377</v>
      </c>
      <c r="E14" s="48"/>
      <c r="F14" s="27"/>
      <c r="G14" s="49" t="s">
        <v>377</v>
      </c>
      <c r="H14" s="49"/>
      <c r="I14" s="48"/>
    </row>
    <row r="15" spans="1:9" ht="21.75" customHeight="1">
      <c r="A15" s="27"/>
      <c r="B15" s="24"/>
      <c r="C15" s="27"/>
      <c r="D15" s="32" t="s">
        <v>378</v>
      </c>
      <c r="E15" s="48"/>
      <c r="F15" s="27"/>
      <c r="G15" s="49" t="s">
        <v>378</v>
      </c>
      <c r="H15" s="49"/>
      <c r="I15" s="48"/>
    </row>
    <row r="16" spans="1:9" ht="21.75" customHeight="1">
      <c r="A16" s="27"/>
      <c r="B16" s="24"/>
      <c r="C16" s="27" t="s">
        <v>379</v>
      </c>
      <c r="D16" s="32" t="s">
        <v>376</v>
      </c>
      <c r="E16" s="48"/>
      <c r="F16" s="27" t="s">
        <v>379</v>
      </c>
      <c r="G16" s="49" t="s">
        <v>376</v>
      </c>
      <c r="H16" s="49"/>
      <c r="I16" s="48"/>
    </row>
    <row r="17" spans="1:9" ht="21.75" customHeight="1">
      <c r="A17" s="27"/>
      <c r="B17" s="24"/>
      <c r="C17" s="27"/>
      <c r="D17" s="32" t="s">
        <v>377</v>
      </c>
      <c r="E17" s="48"/>
      <c r="F17" s="27"/>
      <c r="G17" s="49" t="s">
        <v>377</v>
      </c>
      <c r="H17" s="49"/>
      <c r="I17" s="48"/>
    </row>
    <row r="18" spans="1:9" ht="21.75" customHeight="1">
      <c r="A18" s="27"/>
      <c r="B18" s="24"/>
      <c r="C18" s="27"/>
      <c r="D18" s="32" t="s">
        <v>378</v>
      </c>
      <c r="E18" s="48"/>
      <c r="F18" s="27"/>
      <c r="G18" s="49" t="s">
        <v>378</v>
      </c>
      <c r="H18" s="49"/>
      <c r="I18" s="48"/>
    </row>
    <row r="19" spans="1:9" ht="21.75" customHeight="1">
      <c r="A19" s="27"/>
      <c r="B19" s="24"/>
      <c r="C19" s="27" t="s">
        <v>380</v>
      </c>
      <c r="D19" s="32" t="s">
        <v>376</v>
      </c>
      <c r="E19" s="48"/>
      <c r="F19" s="27" t="s">
        <v>380</v>
      </c>
      <c r="G19" s="49" t="s">
        <v>376</v>
      </c>
      <c r="H19" s="49"/>
      <c r="I19" s="48"/>
    </row>
    <row r="20" spans="1:9" ht="21.75" customHeight="1">
      <c r="A20" s="27"/>
      <c r="B20" s="24"/>
      <c r="C20" s="27"/>
      <c r="D20" s="32" t="s">
        <v>377</v>
      </c>
      <c r="E20" s="48"/>
      <c r="F20" s="27"/>
      <c r="G20" s="49" t="s">
        <v>377</v>
      </c>
      <c r="H20" s="49"/>
      <c r="I20" s="48"/>
    </row>
    <row r="21" spans="1:9" ht="21.75" customHeight="1">
      <c r="A21" s="27"/>
      <c r="B21" s="24"/>
      <c r="C21" s="27"/>
      <c r="D21" s="32" t="s">
        <v>378</v>
      </c>
      <c r="E21" s="48"/>
      <c r="F21" s="27"/>
      <c r="G21" s="49" t="s">
        <v>378</v>
      </c>
      <c r="H21" s="49"/>
      <c r="I21" s="48"/>
    </row>
    <row r="22" spans="1:9" ht="21.75" customHeight="1">
      <c r="A22" s="27"/>
      <c r="B22" s="24"/>
      <c r="C22" s="27" t="s">
        <v>381</v>
      </c>
      <c r="D22" s="32" t="s">
        <v>376</v>
      </c>
      <c r="E22" s="48"/>
      <c r="F22" s="27" t="s">
        <v>381</v>
      </c>
      <c r="G22" s="49" t="s">
        <v>376</v>
      </c>
      <c r="H22" s="49"/>
      <c r="I22" s="48"/>
    </row>
    <row r="23" spans="1:9" ht="21.75" customHeight="1">
      <c r="A23" s="27"/>
      <c r="B23" s="24"/>
      <c r="C23" s="27"/>
      <c r="D23" s="32" t="s">
        <v>377</v>
      </c>
      <c r="E23" s="48"/>
      <c r="F23" s="27"/>
      <c r="G23" s="49" t="s">
        <v>377</v>
      </c>
      <c r="H23" s="49"/>
      <c r="I23" s="48"/>
    </row>
    <row r="24" spans="1:9" ht="21.75" customHeight="1">
      <c r="A24" s="27"/>
      <c r="B24" s="24"/>
      <c r="C24" s="27"/>
      <c r="D24" s="32" t="s">
        <v>378</v>
      </c>
      <c r="E24" s="48"/>
      <c r="F24" s="27"/>
      <c r="G24" s="49" t="s">
        <v>378</v>
      </c>
      <c r="H24" s="49"/>
      <c r="I24" s="48"/>
    </row>
    <row r="25" spans="1:9" ht="21.75" customHeight="1">
      <c r="A25" s="27"/>
      <c r="B25" s="24"/>
      <c r="C25" s="27" t="s">
        <v>382</v>
      </c>
      <c r="D25" s="48"/>
      <c r="E25" s="27"/>
      <c r="F25" s="27" t="s">
        <v>382</v>
      </c>
      <c r="G25" s="49"/>
      <c r="H25" s="49"/>
      <c r="I25" s="48"/>
    </row>
    <row r="26" spans="1:9" ht="21.75" customHeight="1">
      <c r="A26" s="27"/>
      <c r="B26" s="27" t="s">
        <v>383</v>
      </c>
      <c r="C26" s="27" t="s">
        <v>384</v>
      </c>
      <c r="D26" s="32" t="s">
        <v>376</v>
      </c>
      <c r="E26" s="48"/>
      <c r="F26" s="27" t="s">
        <v>384</v>
      </c>
      <c r="G26" s="49" t="s">
        <v>376</v>
      </c>
      <c r="H26" s="49"/>
      <c r="I26" s="48"/>
    </row>
    <row r="27" spans="1:9" ht="21.75" customHeight="1">
      <c r="A27" s="27"/>
      <c r="B27" s="24"/>
      <c r="C27" s="27"/>
      <c r="D27" s="32" t="s">
        <v>377</v>
      </c>
      <c r="E27" s="48"/>
      <c r="F27" s="27"/>
      <c r="G27" s="49" t="s">
        <v>377</v>
      </c>
      <c r="H27" s="49"/>
      <c r="I27" s="48"/>
    </row>
    <row r="28" spans="1:9" ht="21.75" customHeight="1">
      <c r="A28" s="27"/>
      <c r="B28" s="24"/>
      <c r="C28" s="27"/>
      <c r="D28" s="32" t="s">
        <v>378</v>
      </c>
      <c r="E28" s="48"/>
      <c r="F28" s="27"/>
      <c r="G28" s="49" t="s">
        <v>378</v>
      </c>
      <c r="H28" s="49"/>
      <c r="I28" s="48"/>
    </row>
    <row r="29" spans="1:9" ht="21.75" customHeight="1">
      <c r="A29" s="27"/>
      <c r="B29" s="24"/>
      <c r="C29" s="27" t="s">
        <v>385</v>
      </c>
      <c r="D29" s="32" t="s">
        <v>376</v>
      </c>
      <c r="E29" s="48"/>
      <c r="F29" s="27" t="s">
        <v>385</v>
      </c>
      <c r="G29" s="49" t="s">
        <v>376</v>
      </c>
      <c r="H29" s="49"/>
      <c r="I29" s="48"/>
    </row>
    <row r="30" spans="1:9" ht="21.75" customHeight="1">
      <c r="A30" s="27"/>
      <c r="B30" s="24"/>
      <c r="C30" s="27"/>
      <c r="D30" s="32" t="s">
        <v>377</v>
      </c>
      <c r="E30" s="48"/>
      <c r="F30" s="27"/>
      <c r="G30" s="49" t="s">
        <v>377</v>
      </c>
      <c r="H30" s="49"/>
      <c r="I30" s="48"/>
    </row>
    <row r="31" spans="1:9" ht="21.75" customHeight="1">
      <c r="A31" s="27"/>
      <c r="B31" s="24"/>
      <c r="C31" s="27"/>
      <c r="D31" s="32" t="s">
        <v>378</v>
      </c>
      <c r="E31" s="48"/>
      <c r="F31" s="27"/>
      <c r="G31" s="49" t="s">
        <v>378</v>
      </c>
      <c r="H31" s="49"/>
      <c r="I31" s="48"/>
    </row>
    <row r="32" spans="1:9" ht="21.75" customHeight="1">
      <c r="A32" s="27"/>
      <c r="B32" s="24"/>
      <c r="C32" s="27" t="s">
        <v>386</v>
      </c>
      <c r="D32" s="32" t="s">
        <v>376</v>
      </c>
      <c r="E32" s="48"/>
      <c r="F32" s="27" t="s">
        <v>386</v>
      </c>
      <c r="G32" s="49" t="s">
        <v>376</v>
      </c>
      <c r="H32" s="49"/>
      <c r="I32" s="48"/>
    </row>
    <row r="33" spans="1:9" ht="21.75" customHeight="1">
      <c r="A33" s="27"/>
      <c r="B33" s="24"/>
      <c r="C33" s="27"/>
      <c r="D33" s="32" t="s">
        <v>377</v>
      </c>
      <c r="E33" s="48"/>
      <c r="F33" s="27"/>
      <c r="G33" s="49" t="s">
        <v>377</v>
      </c>
      <c r="H33" s="49"/>
      <c r="I33" s="48"/>
    </row>
    <row r="34" spans="1:9" ht="21.75" customHeight="1">
      <c r="A34" s="27"/>
      <c r="B34" s="24"/>
      <c r="C34" s="27"/>
      <c r="D34" s="32" t="s">
        <v>378</v>
      </c>
      <c r="E34" s="48"/>
      <c r="F34" s="27"/>
      <c r="G34" s="49" t="s">
        <v>378</v>
      </c>
      <c r="H34" s="49"/>
      <c r="I34" s="48"/>
    </row>
    <row r="35" spans="1:9" ht="21.75" customHeight="1">
      <c r="A35" s="27"/>
      <c r="B35" s="24"/>
      <c r="C35" s="27" t="s">
        <v>387</v>
      </c>
      <c r="D35" s="32" t="s">
        <v>376</v>
      </c>
      <c r="E35" s="48"/>
      <c r="F35" s="27" t="s">
        <v>387</v>
      </c>
      <c r="G35" s="49" t="s">
        <v>376</v>
      </c>
      <c r="H35" s="49"/>
      <c r="I35" s="48"/>
    </row>
    <row r="36" spans="1:9" ht="21.75" customHeight="1">
      <c r="A36" s="27"/>
      <c r="B36" s="24"/>
      <c r="C36" s="27"/>
      <c r="D36" s="32" t="s">
        <v>377</v>
      </c>
      <c r="E36" s="48"/>
      <c r="F36" s="27"/>
      <c r="G36" s="49" t="s">
        <v>377</v>
      </c>
      <c r="H36" s="49"/>
      <c r="I36" s="48"/>
    </row>
    <row r="37" spans="1:9" ht="21.75" customHeight="1">
      <c r="A37" s="27"/>
      <c r="B37" s="24"/>
      <c r="C37" s="27"/>
      <c r="D37" s="32" t="s">
        <v>378</v>
      </c>
      <c r="E37" s="48"/>
      <c r="F37" s="27"/>
      <c r="G37" s="49" t="s">
        <v>378</v>
      </c>
      <c r="H37" s="49"/>
      <c r="I37" s="48"/>
    </row>
    <row r="38" spans="1:9" ht="21.75" customHeight="1">
      <c r="A38" s="27"/>
      <c r="B38" s="24"/>
      <c r="C38" s="27" t="s">
        <v>382</v>
      </c>
      <c r="D38" s="48"/>
      <c r="E38" s="48"/>
      <c r="F38" s="27" t="s">
        <v>382</v>
      </c>
      <c r="G38" s="49"/>
      <c r="H38" s="49"/>
      <c r="I38" s="48"/>
    </row>
    <row r="39" spans="1:9" ht="21.75" customHeight="1">
      <c r="A39" s="27"/>
      <c r="B39" s="27" t="s">
        <v>388</v>
      </c>
      <c r="C39" s="27" t="s">
        <v>389</v>
      </c>
      <c r="D39" s="32" t="s">
        <v>376</v>
      </c>
      <c r="E39" s="24"/>
      <c r="F39" s="27" t="s">
        <v>389</v>
      </c>
      <c r="G39" s="49" t="s">
        <v>376</v>
      </c>
      <c r="H39" s="49"/>
      <c r="I39" s="48"/>
    </row>
    <row r="40" spans="1:9" ht="21.75" customHeight="1">
      <c r="A40" s="27"/>
      <c r="B40" s="27"/>
      <c r="C40" s="27"/>
      <c r="D40" s="32" t="s">
        <v>377</v>
      </c>
      <c r="E40" s="27"/>
      <c r="F40" s="27"/>
      <c r="G40" s="49" t="s">
        <v>377</v>
      </c>
      <c r="H40" s="49"/>
      <c r="I40" s="48"/>
    </row>
    <row r="41" spans="1:9" ht="21.75" customHeight="1">
      <c r="A41" s="27"/>
      <c r="B41" s="27"/>
      <c r="C41" s="27"/>
      <c r="D41" s="32" t="s">
        <v>378</v>
      </c>
      <c r="E41" s="27"/>
      <c r="F41" s="27"/>
      <c r="G41" s="49" t="s">
        <v>378</v>
      </c>
      <c r="H41" s="49"/>
      <c r="I41" s="48"/>
    </row>
    <row r="42" spans="1:9" ht="21.75" customHeight="1">
      <c r="A42" s="27"/>
      <c r="B42" s="27"/>
      <c r="C42" s="27" t="s">
        <v>382</v>
      </c>
      <c r="D42" s="48"/>
      <c r="E42" s="27"/>
      <c r="F42" s="27" t="s">
        <v>382</v>
      </c>
      <c r="G42" s="49"/>
      <c r="H42" s="49"/>
      <c r="I42" s="48"/>
    </row>
    <row r="43" spans="1:9" ht="21" customHeight="1">
      <c r="A43" s="50" t="s">
        <v>390</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
    </sheetView>
  </sheetViews>
  <sheetFormatPr defaultColWidth="12" defaultRowHeight="11.25"/>
  <cols>
    <col min="1" max="1" width="12" style="14" customWidth="1"/>
    <col min="2" max="3" width="16.33203125" style="14" customWidth="1"/>
    <col min="4" max="4" width="9.33203125" style="14" customWidth="1"/>
    <col min="5" max="5" width="42" style="14" customWidth="1"/>
    <col min="6" max="8" width="18" style="14" customWidth="1"/>
    <col min="9" max="16384" width="12" style="14" customWidth="1"/>
  </cols>
  <sheetData>
    <row r="1" spans="1:4" s="53" customFormat="1" ht="16.5" customHeight="1">
      <c r="A1" s="15" t="s">
        <v>41</v>
      </c>
      <c r="B1" s="55"/>
      <c r="C1" s="55"/>
      <c r="D1" s="55"/>
    </row>
    <row r="2" spans="1:8" ht="23.25" customHeight="1">
      <c r="A2" s="17" t="s">
        <v>42</v>
      </c>
      <c r="B2" s="17"/>
      <c r="C2" s="17"/>
      <c r="D2" s="17"/>
      <c r="E2" s="17"/>
      <c r="F2" s="17"/>
      <c r="G2" s="17"/>
      <c r="H2" s="17"/>
    </row>
    <row r="3" spans="1:8" ht="18" customHeight="1">
      <c r="A3" s="18"/>
      <c r="B3" s="18"/>
      <c r="C3" s="18"/>
      <c r="D3" s="18"/>
      <c r="E3" s="18"/>
      <c r="F3" s="18"/>
      <c r="G3" s="18"/>
      <c r="H3" s="18"/>
    </row>
    <row r="4" spans="1:4" s="53" customFormat="1" ht="17.25" customHeight="1">
      <c r="A4" s="56"/>
      <c r="B4" s="56"/>
      <c r="C4" s="56"/>
      <c r="D4" s="56"/>
    </row>
    <row r="5" spans="1:8" ht="21.75" customHeight="1">
      <c r="A5" s="27" t="s">
        <v>391</v>
      </c>
      <c r="B5" s="27"/>
      <c r="C5" s="27"/>
      <c r="D5" s="27"/>
      <c r="E5" s="27"/>
      <c r="F5" s="27"/>
      <c r="G5" s="27"/>
      <c r="H5" s="27"/>
    </row>
    <row r="6" spans="1:8" ht="21.75" customHeight="1">
      <c r="A6" s="27" t="s">
        <v>392</v>
      </c>
      <c r="B6" s="27" t="s">
        <v>393</v>
      </c>
      <c r="C6" s="27"/>
      <c r="D6" s="24" t="s">
        <v>394</v>
      </c>
      <c r="E6" s="24"/>
      <c r="F6" s="24" t="s">
        <v>395</v>
      </c>
      <c r="G6" s="24"/>
      <c r="H6" s="24"/>
    </row>
    <row r="7" spans="1:8" ht="21.75" customHeight="1">
      <c r="A7" s="27"/>
      <c r="B7" s="27"/>
      <c r="C7" s="27"/>
      <c r="D7" s="24"/>
      <c r="E7" s="24"/>
      <c r="F7" s="24" t="s">
        <v>396</v>
      </c>
      <c r="G7" s="24" t="s">
        <v>397</v>
      </c>
      <c r="H7" s="24" t="s">
        <v>398</v>
      </c>
    </row>
    <row r="8" spans="1:8" ht="21.75" customHeight="1">
      <c r="A8" s="27"/>
      <c r="B8" s="27" t="s">
        <v>399</v>
      </c>
      <c r="C8" s="27"/>
      <c r="D8" s="27"/>
      <c r="E8" s="27"/>
      <c r="F8" s="48"/>
      <c r="G8" s="48"/>
      <c r="H8" s="48"/>
    </row>
    <row r="9" spans="1:8" ht="21.75" customHeight="1">
      <c r="A9" s="27"/>
      <c r="B9" s="27" t="s">
        <v>400</v>
      </c>
      <c r="C9" s="27"/>
      <c r="D9" s="27"/>
      <c r="E9" s="27"/>
      <c r="F9" s="48"/>
      <c r="G9" s="48"/>
      <c r="H9" s="48"/>
    </row>
    <row r="10" spans="1:8" ht="21.75" customHeight="1">
      <c r="A10" s="27"/>
      <c r="B10" s="27" t="s">
        <v>401</v>
      </c>
      <c r="C10" s="27"/>
      <c r="D10" s="27"/>
      <c r="E10" s="27"/>
      <c r="F10" s="48"/>
      <c r="G10" s="48"/>
      <c r="H10" s="48"/>
    </row>
    <row r="11" spans="1:8" ht="21.75" customHeight="1">
      <c r="A11" s="27"/>
      <c r="B11" s="27" t="s">
        <v>382</v>
      </c>
      <c r="C11" s="27"/>
      <c r="D11" s="27"/>
      <c r="E11" s="27"/>
      <c r="F11" s="48"/>
      <c r="G11" s="48"/>
      <c r="H11" s="48"/>
    </row>
    <row r="12" spans="1:8" ht="21.75" customHeight="1">
      <c r="A12" s="27"/>
      <c r="B12" s="27" t="s">
        <v>402</v>
      </c>
      <c r="C12" s="27"/>
      <c r="D12" s="27"/>
      <c r="E12" s="24"/>
      <c r="F12" s="48"/>
      <c r="G12" s="48"/>
      <c r="H12" s="48"/>
    </row>
    <row r="13" spans="1:8" ht="73.5" customHeight="1">
      <c r="A13" s="24" t="s">
        <v>403</v>
      </c>
      <c r="B13" s="57" t="s">
        <v>368</v>
      </c>
      <c r="C13" s="58"/>
      <c r="D13" s="58"/>
      <c r="E13" s="58"/>
      <c r="F13" s="58"/>
      <c r="G13" s="58"/>
      <c r="H13" s="58"/>
    </row>
    <row r="14" spans="1:8" ht="21.75" customHeight="1">
      <c r="A14" s="27" t="s">
        <v>404</v>
      </c>
      <c r="B14" s="24" t="s">
        <v>405</v>
      </c>
      <c r="C14" s="24" t="s">
        <v>371</v>
      </c>
      <c r="D14" s="24"/>
      <c r="E14" s="24" t="s">
        <v>372</v>
      </c>
      <c r="F14" s="24"/>
      <c r="G14" s="24" t="s">
        <v>373</v>
      </c>
      <c r="H14" s="24"/>
    </row>
    <row r="15" spans="1:8" ht="21.75" customHeight="1">
      <c r="A15" s="24"/>
      <c r="B15" s="24" t="s">
        <v>406</v>
      </c>
      <c r="C15" s="24" t="s">
        <v>375</v>
      </c>
      <c r="D15" s="24"/>
      <c r="E15" s="49" t="s">
        <v>376</v>
      </c>
      <c r="F15" s="59"/>
      <c r="G15" s="59"/>
      <c r="H15" s="59"/>
    </row>
    <row r="16" spans="1:8" ht="21.75" customHeight="1">
      <c r="A16" s="24"/>
      <c r="B16" s="24"/>
      <c r="C16" s="24"/>
      <c r="D16" s="24"/>
      <c r="E16" s="49" t="s">
        <v>377</v>
      </c>
      <c r="F16" s="59"/>
      <c r="G16" s="59"/>
      <c r="H16" s="59"/>
    </row>
    <row r="17" spans="1:8" ht="21.75" customHeight="1">
      <c r="A17" s="24"/>
      <c r="B17" s="24"/>
      <c r="C17" s="24"/>
      <c r="D17" s="24"/>
      <c r="E17" s="49" t="s">
        <v>378</v>
      </c>
      <c r="F17" s="59"/>
      <c r="G17" s="59"/>
      <c r="H17" s="59"/>
    </row>
    <row r="18" spans="1:8" ht="21.75" customHeight="1">
      <c r="A18" s="24"/>
      <c r="B18" s="24"/>
      <c r="C18" s="27" t="s">
        <v>379</v>
      </c>
      <c r="D18" s="27"/>
      <c r="E18" s="49" t="s">
        <v>376</v>
      </c>
      <c r="F18" s="59"/>
      <c r="G18" s="59"/>
      <c r="H18" s="59"/>
    </row>
    <row r="19" spans="1:8" ht="21.75" customHeight="1">
      <c r="A19" s="24"/>
      <c r="B19" s="24"/>
      <c r="C19" s="27"/>
      <c r="D19" s="27"/>
      <c r="E19" s="49" t="s">
        <v>377</v>
      </c>
      <c r="F19" s="59"/>
      <c r="G19" s="60"/>
      <c r="H19" s="60"/>
    </row>
    <row r="20" spans="1:8" ht="21.75" customHeight="1">
      <c r="A20" s="24"/>
      <c r="B20" s="24"/>
      <c r="C20" s="27"/>
      <c r="D20" s="27"/>
      <c r="E20" s="49" t="s">
        <v>378</v>
      </c>
      <c r="F20" s="61"/>
      <c r="G20" s="59"/>
      <c r="H20" s="59"/>
    </row>
    <row r="21" spans="1:8" ht="21.75" customHeight="1">
      <c r="A21" s="24"/>
      <c r="B21" s="24"/>
      <c r="C21" s="27" t="s">
        <v>380</v>
      </c>
      <c r="D21" s="27"/>
      <c r="E21" s="49" t="s">
        <v>376</v>
      </c>
      <c r="F21" s="61"/>
      <c r="G21" s="59"/>
      <c r="H21" s="59"/>
    </row>
    <row r="22" spans="1:8" ht="21.75" customHeight="1">
      <c r="A22" s="24"/>
      <c r="B22" s="24"/>
      <c r="C22" s="27"/>
      <c r="D22" s="27"/>
      <c r="E22" s="49" t="s">
        <v>377</v>
      </c>
      <c r="F22" s="59"/>
      <c r="G22" s="62"/>
      <c r="H22" s="62"/>
    </row>
    <row r="23" spans="1:8" ht="21.75" customHeight="1">
      <c r="A23" s="24"/>
      <c r="B23" s="24"/>
      <c r="C23" s="27"/>
      <c r="D23" s="27"/>
      <c r="E23" s="49" t="s">
        <v>378</v>
      </c>
      <c r="F23" s="59"/>
      <c r="G23" s="59"/>
      <c r="H23" s="59"/>
    </row>
    <row r="24" spans="1:8" ht="21.75" customHeight="1">
      <c r="A24" s="24"/>
      <c r="B24" s="24"/>
      <c r="C24" s="27" t="s">
        <v>381</v>
      </c>
      <c r="D24" s="27"/>
      <c r="E24" s="49" t="s">
        <v>376</v>
      </c>
      <c r="F24" s="59"/>
      <c r="G24" s="59"/>
      <c r="H24" s="59"/>
    </row>
    <row r="25" spans="1:8" ht="21.75" customHeight="1">
      <c r="A25" s="24"/>
      <c r="B25" s="24"/>
      <c r="C25" s="27"/>
      <c r="D25" s="27"/>
      <c r="E25" s="49" t="s">
        <v>377</v>
      </c>
      <c r="F25" s="59"/>
      <c r="G25" s="59"/>
      <c r="H25" s="59"/>
    </row>
    <row r="26" spans="1:8" ht="21.75" customHeight="1">
      <c r="A26" s="24"/>
      <c r="B26" s="24"/>
      <c r="C26" s="27"/>
      <c r="D26" s="27"/>
      <c r="E26" s="49" t="s">
        <v>378</v>
      </c>
      <c r="F26" s="59"/>
      <c r="G26" s="59"/>
      <c r="H26" s="59"/>
    </row>
    <row r="27" spans="1:8" ht="21.75" customHeight="1">
      <c r="A27" s="24"/>
      <c r="B27" s="24"/>
      <c r="C27" s="27" t="s">
        <v>382</v>
      </c>
      <c r="D27" s="27"/>
      <c r="E27" s="59"/>
      <c r="F27" s="59"/>
      <c r="G27" s="59"/>
      <c r="H27" s="59"/>
    </row>
    <row r="28" spans="1:8" ht="21.75" customHeight="1">
      <c r="A28" s="24"/>
      <c r="B28" s="24" t="s">
        <v>407</v>
      </c>
      <c r="C28" s="27" t="s">
        <v>384</v>
      </c>
      <c r="D28" s="27"/>
      <c r="E28" s="49" t="s">
        <v>376</v>
      </c>
      <c r="F28" s="59"/>
      <c r="G28" s="59"/>
      <c r="H28" s="59"/>
    </row>
    <row r="29" spans="1:8" ht="21.75" customHeight="1">
      <c r="A29" s="24"/>
      <c r="B29" s="24"/>
      <c r="C29" s="27"/>
      <c r="D29" s="27"/>
      <c r="E29" s="49" t="s">
        <v>377</v>
      </c>
      <c r="F29" s="59"/>
      <c r="G29" s="59"/>
      <c r="H29" s="59"/>
    </row>
    <row r="30" spans="1:8" ht="21.75" customHeight="1">
      <c r="A30" s="24"/>
      <c r="B30" s="24"/>
      <c r="C30" s="27"/>
      <c r="D30" s="27"/>
      <c r="E30" s="49" t="s">
        <v>378</v>
      </c>
      <c r="F30" s="59"/>
      <c r="G30" s="59"/>
      <c r="H30" s="59"/>
    </row>
    <row r="31" spans="1:8" ht="21.75" customHeight="1">
      <c r="A31" s="24"/>
      <c r="B31" s="24"/>
      <c r="C31" s="27" t="s">
        <v>385</v>
      </c>
      <c r="D31" s="27"/>
      <c r="E31" s="49" t="s">
        <v>376</v>
      </c>
      <c r="F31" s="59"/>
      <c r="G31" s="59"/>
      <c r="H31" s="59"/>
    </row>
    <row r="32" spans="1:8" ht="21.75" customHeight="1">
      <c r="A32" s="24"/>
      <c r="B32" s="24"/>
      <c r="C32" s="27"/>
      <c r="D32" s="27"/>
      <c r="E32" s="49" t="s">
        <v>377</v>
      </c>
      <c r="F32" s="59"/>
      <c r="G32" s="59"/>
      <c r="H32" s="59"/>
    </row>
    <row r="33" spans="1:8" ht="21.75" customHeight="1">
      <c r="A33" s="24"/>
      <c r="B33" s="24"/>
      <c r="C33" s="27"/>
      <c r="D33" s="27"/>
      <c r="E33" s="49" t="s">
        <v>378</v>
      </c>
      <c r="F33" s="59"/>
      <c r="G33" s="59"/>
      <c r="H33" s="59"/>
    </row>
    <row r="34" spans="1:8" ht="21.75" customHeight="1">
      <c r="A34" s="24"/>
      <c r="B34" s="24"/>
      <c r="C34" s="27" t="s">
        <v>386</v>
      </c>
      <c r="D34" s="27"/>
      <c r="E34" s="49" t="s">
        <v>376</v>
      </c>
      <c r="F34" s="59"/>
      <c r="G34" s="59"/>
      <c r="H34" s="59"/>
    </row>
    <row r="35" spans="1:8" ht="21.75" customHeight="1">
      <c r="A35" s="24"/>
      <c r="B35" s="24"/>
      <c r="C35" s="27"/>
      <c r="D35" s="27"/>
      <c r="E35" s="49" t="s">
        <v>377</v>
      </c>
      <c r="F35" s="59"/>
      <c r="G35" s="59"/>
      <c r="H35" s="59"/>
    </row>
    <row r="36" spans="1:8" ht="21.75" customHeight="1">
      <c r="A36" s="24"/>
      <c r="B36" s="24"/>
      <c r="C36" s="27"/>
      <c r="D36" s="27"/>
      <c r="E36" s="49" t="s">
        <v>378</v>
      </c>
      <c r="F36" s="59"/>
      <c r="G36" s="59"/>
      <c r="H36" s="59"/>
    </row>
    <row r="37" spans="1:8" ht="21.75" customHeight="1">
      <c r="A37" s="24"/>
      <c r="B37" s="24"/>
      <c r="C37" s="27" t="s">
        <v>387</v>
      </c>
      <c r="D37" s="27"/>
      <c r="E37" s="49" t="s">
        <v>376</v>
      </c>
      <c r="F37" s="59"/>
      <c r="G37" s="59"/>
      <c r="H37" s="59"/>
    </row>
    <row r="38" spans="1:8" ht="21.75" customHeight="1">
      <c r="A38" s="24"/>
      <c r="B38" s="24"/>
      <c r="C38" s="27"/>
      <c r="D38" s="27"/>
      <c r="E38" s="49" t="s">
        <v>377</v>
      </c>
      <c r="F38" s="59"/>
      <c r="G38" s="59"/>
      <c r="H38" s="59"/>
    </row>
    <row r="39" spans="1:8" ht="21.75" customHeight="1">
      <c r="A39" s="24"/>
      <c r="B39" s="24"/>
      <c r="C39" s="27"/>
      <c r="D39" s="27"/>
      <c r="E39" s="49" t="s">
        <v>378</v>
      </c>
      <c r="F39" s="59"/>
      <c r="G39" s="59"/>
      <c r="H39" s="59"/>
    </row>
    <row r="40" spans="1:8" ht="21.75" customHeight="1">
      <c r="A40" s="24"/>
      <c r="B40" s="24"/>
      <c r="C40" s="27" t="s">
        <v>382</v>
      </c>
      <c r="D40" s="27"/>
      <c r="E40" s="59"/>
      <c r="F40" s="59"/>
      <c r="G40" s="59"/>
      <c r="H40" s="59"/>
    </row>
    <row r="41" spans="1:8" ht="21.75" customHeight="1">
      <c r="A41" s="24"/>
      <c r="B41" s="27" t="s">
        <v>408</v>
      </c>
      <c r="C41" s="27" t="s">
        <v>389</v>
      </c>
      <c r="D41" s="27"/>
      <c r="E41" s="49" t="s">
        <v>376</v>
      </c>
      <c r="F41" s="59"/>
      <c r="G41" s="59"/>
      <c r="H41" s="59"/>
    </row>
    <row r="42" spans="1:8" ht="21.75" customHeight="1">
      <c r="A42" s="24"/>
      <c r="B42" s="27"/>
      <c r="C42" s="27"/>
      <c r="D42" s="27"/>
      <c r="E42" s="49" t="s">
        <v>377</v>
      </c>
      <c r="F42" s="59"/>
      <c r="G42" s="59"/>
      <c r="H42" s="59"/>
    </row>
    <row r="43" spans="1:8" ht="21.75" customHeight="1">
      <c r="A43" s="24"/>
      <c r="B43" s="27"/>
      <c r="C43" s="27"/>
      <c r="D43" s="27"/>
      <c r="E43" s="49" t="s">
        <v>378</v>
      </c>
      <c r="F43" s="59"/>
      <c r="G43" s="59"/>
      <c r="H43" s="59"/>
    </row>
    <row r="44" spans="1:8" ht="21.75" customHeight="1">
      <c r="A44" s="24"/>
      <c r="B44" s="27"/>
      <c r="C44" s="27" t="s">
        <v>382</v>
      </c>
      <c r="D44" s="27"/>
      <c r="E44" s="59"/>
      <c r="F44" s="59"/>
      <c r="G44" s="59"/>
      <c r="H44" s="59"/>
    </row>
    <row r="45" spans="1:8" s="54" customFormat="1" ht="24" customHeight="1">
      <c r="A45" s="50" t="s">
        <v>409</v>
      </c>
      <c r="B45" s="50"/>
      <c r="C45" s="50"/>
      <c r="D45" s="50"/>
      <c r="E45" s="50"/>
      <c r="F45" s="50"/>
      <c r="G45" s="50"/>
      <c r="H45" s="5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7:D39"/>
    <mergeCell ref="C41:D43"/>
    <mergeCell ref="C18:D20"/>
    <mergeCell ref="C21:D23"/>
    <mergeCell ref="C24:D26"/>
    <mergeCell ref="C28:D30"/>
    <mergeCell ref="C31:D33"/>
    <mergeCell ref="C34:D36"/>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G18" sqref="G18:H18"/>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44</v>
      </c>
      <c r="B1" s="16"/>
      <c r="C1" s="16"/>
      <c r="D1" s="16"/>
    </row>
    <row r="2" spans="1:9" ht="33.75" customHeight="1">
      <c r="A2" s="17" t="s">
        <v>45</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356</v>
      </c>
      <c r="B5" s="23"/>
      <c r="C5" s="23"/>
      <c r="D5" s="24"/>
      <c r="E5" s="24"/>
      <c r="F5" s="24"/>
      <c r="G5" s="24"/>
      <c r="H5" s="24"/>
      <c r="I5" s="24"/>
    </row>
    <row r="6" spans="1:9" ht="21.75" customHeight="1">
      <c r="A6" s="25" t="s">
        <v>357</v>
      </c>
      <c r="B6" s="26"/>
      <c r="C6" s="26"/>
      <c r="D6" s="27"/>
      <c r="E6" s="27"/>
      <c r="F6" s="25" t="s">
        <v>358</v>
      </c>
      <c r="G6" s="28"/>
      <c r="H6" s="24"/>
      <c r="I6" s="24"/>
    </row>
    <row r="7" spans="1:9" ht="21.75" customHeight="1">
      <c r="A7" s="29" t="s">
        <v>359</v>
      </c>
      <c r="B7" s="30"/>
      <c r="C7" s="31"/>
      <c r="D7" s="32" t="s">
        <v>360</v>
      </c>
      <c r="E7" s="32"/>
      <c r="F7" s="33" t="s">
        <v>361</v>
      </c>
      <c r="G7" s="34"/>
      <c r="H7" s="35"/>
      <c r="I7" s="51"/>
    </row>
    <row r="8" spans="1:9" ht="21.75" customHeight="1">
      <c r="A8" s="36"/>
      <c r="B8" s="37"/>
      <c r="C8" s="38"/>
      <c r="D8" s="32" t="s">
        <v>362</v>
      </c>
      <c r="E8" s="32"/>
      <c r="F8" s="33" t="s">
        <v>362</v>
      </c>
      <c r="G8" s="34"/>
      <c r="H8" s="35"/>
      <c r="I8" s="51"/>
    </row>
    <row r="9" spans="1:9" ht="21.75" customHeight="1">
      <c r="A9" s="39"/>
      <c r="B9" s="40"/>
      <c r="C9" s="41"/>
      <c r="D9" s="32" t="s">
        <v>363</v>
      </c>
      <c r="E9" s="32"/>
      <c r="F9" s="33" t="s">
        <v>364</v>
      </c>
      <c r="G9" s="34"/>
      <c r="H9" s="35"/>
      <c r="I9" s="51"/>
    </row>
    <row r="10" spans="1:9" ht="21.75" customHeight="1">
      <c r="A10" s="24" t="s">
        <v>365</v>
      </c>
      <c r="B10" s="27" t="s">
        <v>366</v>
      </c>
      <c r="C10" s="27"/>
      <c r="D10" s="27"/>
      <c r="E10" s="27"/>
      <c r="F10" s="25" t="s">
        <v>367</v>
      </c>
      <c r="G10" s="26"/>
      <c r="H10" s="26"/>
      <c r="I10" s="28"/>
    </row>
    <row r="11" spans="1:9" ht="100.5" customHeight="1">
      <c r="A11" s="42"/>
      <c r="B11" s="43" t="s">
        <v>368</v>
      </c>
      <c r="C11" s="43"/>
      <c r="D11" s="43"/>
      <c r="E11" s="43"/>
      <c r="F11" s="44" t="s">
        <v>368</v>
      </c>
      <c r="G11" s="45"/>
      <c r="H11" s="46"/>
      <c r="I11" s="52"/>
    </row>
    <row r="12" spans="1:9" ht="24">
      <c r="A12" s="27" t="s">
        <v>369</v>
      </c>
      <c r="B12" s="47" t="s">
        <v>370</v>
      </c>
      <c r="C12" s="27" t="s">
        <v>371</v>
      </c>
      <c r="D12" s="27" t="s">
        <v>372</v>
      </c>
      <c r="E12" s="27" t="s">
        <v>373</v>
      </c>
      <c r="F12" s="27" t="s">
        <v>371</v>
      </c>
      <c r="G12" s="27" t="s">
        <v>372</v>
      </c>
      <c r="H12" s="27"/>
      <c r="I12" s="27" t="s">
        <v>373</v>
      </c>
    </row>
    <row r="13" spans="1:9" ht="21.75" customHeight="1">
      <c r="A13" s="27"/>
      <c r="B13" s="27" t="s">
        <v>374</v>
      </c>
      <c r="C13" s="27" t="s">
        <v>375</v>
      </c>
      <c r="D13" s="32" t="s">
        <v>376</v>
      </c>
      <c r="E13" s="48"/>
      <c r="F13" s="27" t="s">
        <v>375</v>
      </c>
      <c r="G13" s="49" t="s">
        <v>376</v>
      </c>
      <c r="H13" s="49"/>
      <c r="I13" s="48"/>
    </row>
    <row r="14" spans="1:9" ht="21.75" customHeight="1">
      <c r="A14" s="27"/>
      <c r="B14" s="24"/>
      <c r="C14" s="27"/>
      <c r="D14" s="32" t="s">
        <v>377</v>
      </c>
      <c r="E14" s="48"/>
      <c r="F14" s="27"/>
      <c r="G14" s="49" t="s">
        <v>377</v>
      </c>
      <c r="H14" s="49"/>
      <c r="I14" s="48"/>
    </row>
    <row r="15" spans="1:9" ht="21.75" customHeight="1">
      <c r="A15" s="27"/>
      <c r="B15" s="24"/>
      <c r="C15" s="27"/>
      <c r="D15" s="32" t="s">
        <v>378</v>
      </c>
      <c r="E15" s="48"/>
      <c r="F15" s="27"/>
      <c r="G15" s="49" t="s">
        <v>378</v>
      </c>
      <c r="H15" s="49"/>
      <c r="I15" s="48"/>
    </row>
    <row r="16" spans="1:9" ht="21.75" customHeight="1">
      <c r="A16" s="27"/>
      <c r="B16" s="24"/>
      <c r="C16" s="27" t="s">
        <v>379</v>
      </c>
      <c r="D16" s="32" t="s">
        <v>376</v>
      </c>
      <c r="E16" s="48"/>
      <c r="F16" s="27" t="s">
        <v>379</v>
      </c>
      <c r="G16" s="49" t="s">
        <v>376</v>
      </c>
      <c r="H16" s="49"/>
      <c r="I16" s="48"/>
    </row>
    <row r="17" spans="1:9" ht="21.75" customHeight="1">
      <c r="A17" s="27"/>
      <c r="B17" s="24"/>
      <c r="C17" s="27"/>
      <c r="D17" s="32" t="s">
        <v>377</v>
      </c>
      <c r="E17" s="48"/>
      <c r="F17" s="27"/>
      <c r="G17" s="49" t="s">
        <v>377</v>
      </c>
      <c r="H17" s="49"/>
      <c r="I17" s="48"/>
    </row>
    <row r="18" spans="1:9" ht="21.75" customHeight="1">
      <c r="A18" s="27"/>
      <c r="B18" s="24"/>
      <c r="C18" s="27"/>
      <c r="D18" s="32" t="s">
        <v>378</v>
      </c>
      <c r="E18" s="48"/>
      <c r="F18" s="27"/>
      <c r="G18" s="49" t="s">
        <v>378</v>
      </c>
      <c r="H18" s="49"/>
      <c r="I18" s="48"/>
    </row>
    <row r="19" spans="1:9" ht="21.75" customHeight="1">
      <c r="A19" s="27"/>
      <c r="B19" s="24"/>
      <c r="C19" s="27" t="s">
        <v>380</v>
      </c>
      <c r="D19" s="32" t="s">
        <v>376</v>
      </c>
      <c r="E19" s="48"/>
      <c r="F19" s="27" t="s">
        <v>380</v>
      </c>
      <c r="G19" s="49" t="s">
        <v>376</v>
      </c>
      <c r="H19" s="49"/>
      <c r="I19" s="48"/>
    </row>
    <row r="20" spans="1:9" ht="21.75" customHeight="1">
      <c r="A20" s="27"/>
      <c r="B20" s="24"/>
      <c r="C20" s="27"/>
      <c r="D20" s="32" t="s">
        <v>377</v>
      </c>
      <c r="E20" s="48"/>
      <c r="F20" s="27"/>
      <c r="G20" s="49" t="s">
        <v>377</v>
      </c>
      <c r="H20" s="49"/>
      <c r="I20" s="48"/>
    </row>
    <row r="21" spans="1:9" ht="21.75" customHeight="1">
      <c r="A21" s="27"/>
      <c r="B21" s="24"/>
      <c r="C21" s="27"/>
      <c r="D21" s="32" t="s">
        <v>378</v>
      </c>
      <c r="E21" s="48"/>
      <c r="F21" s="27"/>
      <c r="G21" s="49" t="s">
        <v>378</v>
      </c>
      <c r="H21" s="49"/>
      <c r="I21" s="48"/>
    </row>
    <row r="22" spans="1:9" ht="21.75" customHeight="1">
      <c r="A22" s="27"/>
      <c r="B22" s="24"/>
      <c r="C22" s="27" t="s">
        <v>381</v>
      </c>
      <c r="D22" s="32" t="s">
        <v>376</v>
      </c>
      <c r="E22" s="48"/>
      <c r="F22" s="27" t="s">
        <v>381</v>
      </c>
      <c r="G22" s="49" t="s">
        <v>376</v>
      </c>
      <c r="H22" s="49"/>
      <c r="I22" s="48"/>
    </row>
    <row r="23" spans="1:9" ht="21.75" customHeight="1">
      <c r="A23" s="27"/>
      <c r="B23" s="24"/>
      <c r="C23" s="27"/>
      <c r="D23" s="32" t="s">
        <v>377</v>
      </c>
      <c r="E23" s="48"/>
      <c r="F23" s="27"/>
      <c r="G23" s="49" t="s">
        <v>377</v>
      </c>
      <c r="H23" s="49"/>
      <c r="I23" s="48"/>
    </row>
    <row r="24" spans="1:9" ht="21.75" customHeight="1">
      <c r="A24" s="27"/>
      <c r="B24" s="24"/>
      <c r="C24" s="27"/>
      <c r="D24" s="32" t="s">
        <v>378</v>
      </c>
      <c r="E24" s="48"/>
      <c r="F24" s="27"/>
      <c r="G24" s="49" t="s">
        <v>378</v>
      </c>
      <c r="H24" s="49"/>
      <c r="I24" s="48"/>
    </row>
    <row r="25" spans="1:9" ht="21.75" customHeight="1">
      <c r="A25" s="27"/>
      <c r="B25" s="24"/>
      <c r="C25" s="27" t="s">
        <v>382</v>
      </c>
      <c r="D25" s="48"/>
      <c r="E25" s="27"/>
      <c r="F25" s="27" t="s">
        <v>382</v>
      </c>
      <c r="G25" s="49"/>
      <c r="H25" s="49"/>
      <c r="I25" s="48"/>
    </row>
    <row r="26" spans="1:9" ht="21.75" customHeight="1">
      <c r="A26" s="27"/>
      <c r="B26" s="27" t="s">
        <v>383</v>
      </c>
      <c r="C26" s="27" t="s">
        <v>384</v>
      </c>
      <c r="D26" s="32" t="s">
        <v>376</v>
      </c>
      <c r="E26" s="48"/>
      <c r="F26" s="27" t="s">
        <v>384</v>
      </c>
      <c r="G26" s="49" t="s">
        <v>376</v>
      </c>
      <c r="H26" s="49"/>
      <c r="I26" s="48"/>
    </row>
    <row r="27" spans="1:9" ht="21.75" customHeight="1">
      <c r="A27" s="27"/>
      <c r="B27" s="24"/>
      <c r="C27" s="27"/>
      <c r="D27" s="32" t="s">
        <v>377</v>
      </c>
      <c r="E27" s="48"/>
      <c r="F27" s="27"/>
      <c r="G27" s="49" t="s">
        <v>377</v>
      </c>
      <c r="H27" s="49"/>
      <c r="I27" s="48"/>
    </row>
    <row r="28" spans="1:9" ht="21.75" customHeight="1">
      <c r="A28" s="27"/>
      <c r="B28" s="24"/>
      <c r="C28" s="27"/>
      <c r="D28" s="32" t="s">
        <v>378</v>
      </c>
      <c r="E28" s="48"/>
      <c r="F28" s="27"/>
      <c r="G28" s="49" t="s">
        <v>378</v>
      </c>
      <c r="H28" s="49"/>
      <c r="I28" s="48"/>
    </row>
    <row r="29" spans="1:9" ht="21.75" customHeight="1">
      <c r="A29" s="27"/>
      <c r="B29" s="24"/>
      <c r="C29" s="27" t="s">
        <v>385</v>
      </c>
      <c r="D29" s="32" t="s">
        <v>376</v>
      </c>
      <c r="E29" s="48"/>
      <c r="F29" s="27" t="s">
        <v>385</v>
      </c>
      <c r="G29" s="49" t="s">
        <v>376</v>
      </c>
      <c r="H29" s="49"/>
      <c r="I29" s="48"/>
    </row>
    <row r="30" spans="1:9" ht="21.75" customHeight="1">
      <c r="A30" s="27"/>
      <c r="B30" s="24"/>
      <c r="C30" s="27"/>
      <c r="D30" s="32" t="s">
        <v>377</v>
      </c>
      <c r="E30" s="48"/>
      <c r="F30" s="27"/>
      <c r="G30" s="49" t="s">
        <v>377</v>
      </c>
      <c r="H30" s="49"/>
      <c r="I30" s="48"/>
    </row>
    <row r="31" spans="1:9" ht="21.75" customHeight="1">
      <c r="A31" s="27"/>
      <c r="B31" s="24"/>
      <c r="C31" s="27"/>
      <c r="D31" s="32" t="s">
        <v>378</v>
      </c>
      <c r="E31" s="48"/>
      <c r="F31" s="27"/>
      <c r="G31" s="49" t="s">
        <v>378</v>
      </c>
      <c r="H31" s="49"/>
      <c r="I31" s="48"/>
    </row>
    <row r="32" spans="1:9" ht="21.75" customHeight="1">
      <c r="A32" s="27"/>
      <c r="B32" s="24"/>
      <c r="C32" s="27" t="s">
        <v>386</v>
      </c>
      <c r="D32" s="32" t="s">
        <v>376</v>
      </c>
      <c r="E32" s="48"/>
      <c r="F32" s="27" t="s">
        <v>386</v>
      </c>
      <c r="G32" s="49" t="s">
        <v>376</v>
      </c>
      <c r="H32" s="49"/>
      <c r="I32" s="48"/>
    </row>
    <row r="33" spans="1:9" ht="21.75" customHeight="1">
      <c r="A33" s="27"/>
      <c r="B33" s="24"/>
      <c r="C33" s="27"/>
      <c r="D33" s="32" t="s">
        <v>377</v>
      </c>
      <c r="E33" s="48"/>
      <c r="F33" s="27"/>
      <c r="G33" s="49" t="s">
        <v>377</v>
      </c>
      <c r="H33" s="49"/>
      <c r="I33" s="48"/>
    </row>
    <row r="34" spans="1:9" ht="21.75" customHeight="1">
      <c r="A34" s="27"/>
      <c r="B34" s="24"/>
      <c r="C34" s="27"/>
      <c r="D34" s="32" t="s">
        <v>378</v>
      </c>
      <c r="E34" s="48"/>
      <c r="F34" s="27"/>
      <c r="G34" s="49" t="s">
        <v>378</v>
      </c>
      <c r="H34" s="49"/>
      <c r="I34" s="48"/>
    </row>
    <row r="35" spans="1:9" ht="21.75" customHeight="1">
      <c r="A35" s="27"/>
      <c r="B35" s="24"/>
      <c r="C35" s="27" t="s">
        <v>387</v>
      </c>
      <c r="D35" s="32" t="s">
        <v>376</v>
      </c>
      <c r="E35" s="48"/>
      <c r="F35" s="27" t="s">
        <v>387</v>
      </c>
      <c r="G35" s="49" t="s">
        <v>376</v>
      </c>
      <c r="H35" s="49"/>
      <c r="I35" s="48"/>
    </row>
    <row r="36" spans="1:9" ht="21.75" customHeight="1">
      <c r="A36" s="27"/>
      <c r="B36" s="24"/>
      <c r="C36" s="27"/>
      <c r="D36" s="32" t="s">
        <v>377</v>
      </c>
      <c r="E36" s="48"/>
      <c r="F36" s="27"/>
      <c r="G36" s="49" t="s">
        <v>377</v>
      </c>
      <c r="H36" s="49"/>
      <c r="I36" s="48"/>
    </row>
    <row r="37" spans="1:9" ht="21.75" customHeight="1">
      <c r="A37" s="27"/>
      <c r="B37" s="24"/>
      <c r="C37" s="27"/>
      <c r="D37" s="32" t="s">
        <v>378</v>
      </c>
      <c r="E37" s="48"/>
      <c r="F37" s="27"/>
      <c r="G37" s="49" t="s">
        <v>378</v>
      </c>
      <c r="H37" s="49"/>
      <c r="I37" s="48"/>
    </row>
    <row r="38" spans="1:9" ht="21.75" customHeight="1">
      <c r="A38" s="27"/>
      <c r="B38" s="24"/>
      <c r="C38" s="27" t="s">
        <v>382</v>
      </c>
      <c r="D38" s="48"/>
      <c r="E38" s="48"/>
      <c r="F38" s="27" t="s">
        <v>382</v>
      </c>
      <c r="G38" s="49"/>
      <c r="H38" s="49"/>
      <c r="I38" s="48"/>
    </row>
    <row r="39" spans="1:9" ht="21.75" customHeight="1">
      <c r="A39" s="27"/>
      <c r="B39" s="27" t="s">
        <v>388</v>
      </c>
      <c r="C39" s="27" t="s">
        <v>389</v>
      </c>
      <c r="D39" s="32" t="s">
        <v>376</v>
      </c>
      <c r="E39" s="24"/>
      <c r="F39" s="27" t="s">
        <v>389</v>
      </c>
      <c r="G39" s="49" t="s">
        <v>376</v>
      </c>
      <c r="H39" s="49"/>
      <c r="I39" s="48"/>
    </row>
    <row r="40" spans="1:9" ht="21.75" customHeight="1">
      <c r="A40" s="27"/>
      <c r="B40" s="27"/>
      <c r="C40" s="27"/>
      <c r="D40" s="32" t="s">
        <v>377</v>
      </c>
      <c r="E40" s="27"/>
      <c r="F40" s="27"/>
      <c r="G40" s="49" t="s">
        <v>377</v>
      </c>
      <c r="H40" s="49"/>
      <c r="I40" s="48"/>
    </row>
    <row r="41" spans="1:9" ht="21.75" customHeight="1">
      <c r="A41" s="27"/>
      <c r="B41" s="27"/>
      <c r="C41" s="27"/>
      <c r="D41" s="32" t="s">
        <v>378</v>
      </c>
      <c r="E41" s="27"/>
      <c r="F41" s="27"/>
      <c r="G41" s="49" t="s">
        <v>378</v>
      </c>
      <c r="H41" s="49"/>
      <c r="I41" s="48"/>
    </row>
    <row r="42" spans="1:9" ht="21.75" customHeight="1">
      <c r="A42" s="27"/>
      <c r="B42" s="27"/>
      <c r="C42" s="27" t="s">
        <v>382</v>
      </c>
      <c r="D42" s="48"/>
      <c r="E42" s="27"/>
      <c r="F42" s="27" t="s">
        <v>382</v>
      </c>
      <c r="G42" s="49"/>
      <c r="H42" s="49"/>
      <c r="I42" s="48"/>
    </row>
    <row r="43" spans="1:9" ht="21" customHeight="1">
      <c r="A43" s="50" t="s">
        <v>410</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workbookViewId="0" topLeftCell="A1">
      <selection activeCell="D7" sqref="D7:G9"/>
    </sheetView>
  </sheetViews>
  <sheetFormatPr defaultColWidth="9.33203125" defaultRowHeight="11.25"/>
  <cols>
    <col min="1" max="1" width="7" style="0" customWidth="1"/>
    <col min="2" max="2" width="15.66015625" style="0" customWidth="1"/>
    <col min="3" max="3" width="8.83203125" style="0" customWidth="1"/>
    <col min="4" max="4" width="9.33203125" style="0" customWidth="1"/>
    <col min="5" max="6" width="11.16015625" style="0" customWidth="1"/>
    <col min="7" max="7" width="10.33203125" style="0" customWidth="1"/>
    <col min="8" max="8" width="10.5" style="0" customWidth="1"/>
    <col min="9" max="9" width="11.83203125" style="0" customWidth="1"/>
    <col min="10" max="10" width="10.5" style="0" customWidth="1"/>
    <col min="11" max="11" width="15.5" style="0" customWidth="1"/>
    <col min="12" max="14" width="7.66015625" style="0" customWidth="1"/>
    <col min="15" max="15" width="12.16015625" style="0" customWidth="1"/>
  </cols>
  <sheetData>
    <row r="1" spans="1:15" s="1" customFormat="1" ht="24.75" customHeight="1">
      <c r="A1" s="5" t="s">
        <v>47</v>
      </c>
      <c r="B1" s="5"/>
      <c r="C1" s="5"/>
      <c r="D1" s="5"/>
      <c r="E1" s="5"/>
      <c r="F1" s="5"/>
      <c r="G1" s="5"/>
      <c r="H1" s="5"/>
      <c r="I1" s="5"/>
      <c r="J1" s="5"/>
      <c r="K1" s="5"/>
      <c r="L1" s="5"/>
      <c r="M1" s="5"/>
      <c r="N1" s="5"/>
      <c r="O1" s="5"/>
    </row>
    <row r="2" spans="1:15" s="1" customFormat="1" ht="24.75" customHeight="1">
      <c r="A2" s="6" t="s">
        <v>6</v>
      </c>
      <c r="B2" s="6" t="s">
        <v>411</v>
      </c>
      <c r="C2" s="6" t="s">
        <v>412</v>
      </c>
      <c r="D2" s="6"/>
      <c r="E2" s="6" t="s">
        <v>413</v>
      </c>
      <c r="F2" s="6"/>
      <c r="G2" s="6" t="s">
        <v>414</v>
      </c>
      <c r="H2" s="6" t="s">
        <v>415</v>
      </c>
      <c r="I2" s="6"/>
      <c r="J2" s="6"/>
      <c r="K2" s="6"/>
      <c r="L2" s="6" t="s">
        <v>416</v>
      </c>
      <c r="M2" s="6"/>
      <c r="N2" s="6"/>
      <c r="O2" s="6"/>
    </row>
    <row r="3" spans="1:15" s="1" customFormat="1" ht="57.75" customHeight="1">
      <c r="A3" s="6"/>
      <c r="B3" s="6"/>
      <c r="C3" s="6" t="s">
        <v>417</v>
      </c>
      <c r="D3" s="6" t="s">
        <v>418</v>
      </c>
      <c r="E3" s="6" t="s">
        <v>417</v>
      </c>
      <c r="F3" s="6" t="s">
        <v>418</v>
      </c>
      <c r="G3" s="6"/>
      <c r="H3" s="6" t="s">
        <v>419</v>
      </c>
      <c r="I3" s="6" t="s">
        <v>420</v>
      </c>
      <c r="J3" s="6" t="s">
        <v>421</v>
      </c>
      <c r="K3" s="6" t="s">
        <v>422</v>
      </c>
      <c r="L3" s="6" t="s">
        <v>419</v>
      </c>
      <c r="M3" s="6" t="s">
        <v>420</v>
      </c>
      <c r="N3" s="6" t="s">
        <v>421</v>
      </c>
      <c r="O3" s="6" t="s">
        <v>422</v>
      </c>
    </row>
    <row r="4" spans="1:15" s="1" customFormat="1" ht="24.75" customHeight="1">
      <c r="A4" s="6"/>
      <c r="B4" s="7" t="s">
        <v>423</v>
      </c>
      <c r="C4" s="8">
        <v>14</v>
      </c>
      <c r="D4" s="8">
        <v>581</v>
      </c>
      <c r="E4" s="8">
        <v>14</v>
      </c>
      <c r="F4" s="8">
        <v>593</v>
      </c>
      <c r="G4" s="7"/>
      <c r="H4" s="8">
        <v>20</v>
      </c>
      <c r="I4" s="13" t="s">
        <v>424</v>
      </c>
      <c r="J4" s="8">
        <v>7314</v>
      </c>
      <c r="K4" s="8">
        <v>10597.1</v>
      </c>
      <c r="L4" s="7"/>
      <c r="M4" s="7"/>
      <c r="N4" s="7"/>
      <c r="O4" s="7"/>
    </row>
    <row r="5" spans="1:15" s="1" customFormat="1" ht="24.75" customHeight="1">
      <c r="A5" s="6">
        <v>1</v>
      </c>
      <c r="B5" s="9" t="s">
        <v>333</v>
      </c>
      <c r="C5" s="6"/>
      <c r="D5" s="10">
        <v>20</v>
      </c>
      <c r="E5" s="6"/>
      <c r="F5" s="10">
        <v>13</v>
      </c>
      <c r="G5" s="6"/>
      <c r="H5" s="6">
        <v>1</v>
      </c>
      <c r="I5" s="6">
        <v>14.09</v>
      </c>
      <c r="J5" s="1">
        <v>81</v>
      </c>
      <c r="K5" s="6">
        <v>243.31</v>
      </c>
      <c r="L5" s="6"/>
      <c r="M5" s="6"/>
      <c r="N5" s="6"/>
      <c r="O5" s="6"/>
    </row>
    <row r="6" spans="1:15" s="1" customFormat="1" ht="24.75" customHeight="1">
      <c r="A6" s="6">
        <v>2</v>
      </c>
      <c r="B6" s="9" t="s">
        <v>335</v>
      </c>
      <c r="C6" s="6"/>
      <c r="D6" s="10">
        <v>13</v>
      </c>
      <c r="E6" s="6"/>
      <c r="F6" s="10">
        <v>13</v>
      </c>
      <c r="G6" s="6"/>
      <c r="H6" s="6"/>
      <c r="I6" s="6"/>
      <c r="J6" s="6">
        <v>12</v>
      </c>
      <c r="K6" s="6">
        <v>8.33</v>
      </c>
      <c r="L6" s="6"/>
      <c r="M6" s="6"/>
      <c r="N6" s="6"/>
      <c r="O6" s="6"/>
    </row>
    <row r="7" spans="1:15" s="1" customFormat="1" ht="24.75" customHeight="1">
      <c r="A7" s="6">
        <v>3</v>
      </c>
      <c r="B7" s="9" t="s">
        <v>336</v>
      </c>
      <c r="C7" s="6"/>
      <c r="D7" s="10">
        <v>8</v>
      </c>
      <c r="E7" s="6"/>
      <c r="F7" s="10">
        <v>8</v>
      </c>
      <c r="G7" s="6"/>
      <c r="H7" s="6">
        <v>1</v>
      </c>
      <c r="I7" s="6">
        <v>18.8</v>
      </c>
      <c r="J7" s="6">
        <v>28</v>
      </c>
      <c r="K7" s="6">
        <v>13.49</v>
      </c>
      <c r="L7" s="6"/>
      <c r="M7" s="6"/>
      <c r="N7" s="6"/>
      <c r="O7" s="6"/>
    </row>
    <row r="8" spans="1:15" s="1" customFormat="1" ht="24.75" customHeight="1">
      <c r="A8" s="6">
        <v>4</v>
      </c>
      <c r="B8" s="9" t="s">
        <v>425</v>
      </c>
      <c r="C8" s="6"/>
      <c r="D8" s="10">
        <v>10</v>
      </c>
      <c r="E8" s="6"/>
      <c r="F8" s="10">
        <v>9</v>
      </c>
      <c r="G8" s="6"/>
      <c r="H8" s="6">
        <v>1</v>
      </c>
      <c r="I8" s="6">
        <v>9.3</v>
      </c>
      <c r="J8" s="6">
        <v>21</v>
      </c>
      <c r="K8" s="6">
        <v>5.89</v>
      </c>
      <c r="L8" s="6"/>
      <c r="M8" s="6"/>
      <c r="N8" s="6"/>
      <c r="O8" s="6"/>
    </row>
    <row r="9" spans="1:15" s="1" customFormat="1" ht="24.75" customHeight="1">
      <c r="A9" s="6">
        <v>5</v>
      </c>
      <c r="B9" s="9" t="s">
        <v>426</v>
      </c>
      <c r="C9" s="6"/>
      <c r="D9" s="10">
        <v>6</v>
      </c>
      <c r="E9" s="6"/>
      <c r="F9" s="10">
        <v>4</v>
      </c>
      <c r="G9" s="6"/>
      <c r="H9" s="6"/>
      <c r="I9" s="6"/>
      <c r="J9" s="6"/>
      <c r="K9" s="6"/>
      <c r="L9" s="6"/>
      <c r="M9" s="6"/>
      <c r="N9" s="6"/>
      <c r="O9" s="6"/>
    </row>
    <row r="10" spans="1:15" s="1" customFormat="1" ht="24.75" customHeight="1">
      <c r="A10" s="6">
        <v>6</v>
      </c>
      <c r="B10" s="9" t="s">
        <v>339</v>
      </c>
      <c r="C10" s="6"/>
      <c r="D10" s="10">
        <v>67</v>
      </c>
      <c r="E10" s="6"/>
      <c r="F10" s="10">
        <v>67</v>
      </c>
      <c r="G10" s="6"/>
      <c r="H10" s="6">
        <v>1</v>
      </c>
      <c r="I10" s="6">
        <v>20.71</v>
      </c>
      <c r="J10" s="6">
        <v>399</v>
      </c>
      <c r="K10" s="6">
        <v>68.28</v>
      </c>
      <c r="L10" s="6"/>
      <c r="M10" s="6"/>
      <c r="N10" s="6"/>
      <c r="O10" s="6"/>
    </row>
    <row r="11" spans="1:15" s="1" customFormat="1" ht="24.75" customHeight="1">
      <c r="A11" s="6">
        <v>7</v>
      </c>
      <c r="B11" s="9" t="s">
        <v>341</v>
      </c>
      <c r="C11" s="6"/>
      <c r="D11" s="10">
        <v>0</v>
      </c>
      <c r="E11" s="6"/>
      <c r="F11" s="10">
        <v>27</v>
      </c>
      <c r="G11" s="6"/>
      <c r="H11" s="6">
        <v>2</v>
      </c>
      <c r="I11" s="6">
        <v>25.78</v>
      </c>
      <c r="J11" s="6">
        <v>251</v>
      </c>
      <c r="K11" s="6">
        <v>133.35</v>
      </c>
      <c r="L11" s="6"/>
      <c r="M11" s="6"/>
      <c r="N11" s="6"/>
      <c r="O11" s="6"/>
    </row>
    <row r="12" spans="1:15" s="1" customFormat="1" ht="24.75" customHeight="1">
      <c r="A12" s="6">
        <v>8</v>
      </c>
      <c r="B12" s="9" t="s">
        <v>343</v>
      </c>
      <c r="C12" s="6"/>
      <c r="D12" s="10">
        <v>10</v>
      </c>
      <c r="E12" s="6"/>
      <c r="F12" s="10">
        <v>10</v>
      </c>
      <c r="G12" s="6"/>
      <c r="H12" s="6">
        <v>1</v>
      </c>
      <c r="I12" s="6">
        <v>5.98</v>
      </c>
      <c r="J12" s="6">
        <v>180</v>
      </c>
      <c r="K12" s="6">
        <v>85.44</v>
      </c>
      <c r="L12" s="6"/>
      <c r="M12" s="6"/>
      <c r="N12" s="6"/>
      <c r="O12" s="6"/>
    </row>
    <row r="13" spans="1:15" s="1" customFormat="1" ht="24.75" customHeight="1">
      <c r="A13" s="6">
        <v>9</v>
      </c>
      <c r="B13" s="9" t="s">
        <v>344</v>
      </c>
      <c r="C13" s="6"/>
      <c r="D13" s="10">
        <v>7</v>
      </c>
      <c r="E13" s="6"/>
      <c r="F13" s="10">
        <v>7</v>
      </c>
      <c r="G13" s="6"/>
      <c r="H13" s="6">
        <v>1</v>
      </c>
      <c r="I13" s="6">
        <v>15</v>
      </c>
      <c r="J13" s="6">
        <v>131</v>
      </c>
      <c r="K13" s="6">
        <v>1417.69</v>
      </c>
      <c r="L13" s="6"/>
      <c r="M13" s="6"/>
      <c r="N13" s="6"/>
      <c r="O13" s="6"/>
    </row>
    <row r="14" spans="1:15" s="1" customFormat="1" ht="24.75" customHeight="1">
      <c r="A14" s="6">
        <v>10</v>
      </c>
      <c r="B14" s="9" t="s">
        <v>346</v>
      </c>
      <c r="C14" s="6"/>
      <c r="D14" s="10">
        <v>44</v>
      </c>
      <c r="E14" s="6"/>
      <c r="F14" s="10">
        <v>43</v>
      </c>
      <c r="G14" s="6"/>
      <c r="H14" s="6">
        <v>1</v>
      </c>
      <c r="I14" s="6">
        <v>11.16</v>
      </c>
      <c r="J14" s="6">
        <v>443</v>
      </c>
      <c r="K14" s="6">
        <v>798.78</v>
      </c>
      <c r="L14" s="6"/>
      <c r="M14" s="6"/>
      <c r="N14" s="6"/>
      <c r="O14" s="6"/>
    </row>
    <row r="15" spans="1:15" s="1" customFormat="1" ht="24.75" customHeight="1">
      <c r="A15" s="6">
        <v>11</v>
      </c>
      <c r="B15" s="9" t="s">
        <v>347</v>
      </c>
      <c r="C15" s="6"/>
      <c r="D15" s="10">
        <v>22</v>
      </c>
      <c r="E15" s="6"/>
      <c r="F15" s="10">
        <v>20</v>
      </c>
      <c r="G15" s="6"/>
      <c r="H15" s="6">
        <v>1</v>
      </c>
      <c r="I15" s="6">
        <v>14.04</v>
      </c>
      <c r="J15" s="6">
        <v>155</v>
      </c>
      <c r="K15" s="6">
        <v>588.74</v>
      </c>
      <c r="L15" s="6"/>
      <c r="M15" s="6"/>
      <c r="N15" s="6"/>
      <c r="O15" s="6"/>
    </row>
    <row r="16" spans="1:15" s="1" customFormat="1" ht="24.75" customHeight="1">
      <c r="A16" s="6">
        <v>12</v>
      </c>
      <c r="B16" s="9" t="s">
        <v>349</v>
      </c>
      <c r="C16" s="6"/>
      <c r="D16" s="10">
        <v>40</v>
      </c>
      <c r="E16" s="6"/>
      <c r="F16" s="10">
        <v>39</v>
      </c>
      <c r="G16" s="6"/>
      <c r="H16" s="6">
        <v>1</v>
      </c>
      <c r="I16" s="6">
        <v>13.44</v>
      </c>
      <c r="J16" s="6">
        <v>206</v>
      </c>
      <c r="K16" s="6">
        <v>147.38</v>
      </c>
      <c r="L16" s="6"/>
      <c r="M16" s="6"/>
      <c r="N16" s="6"/>
      <c r="O16" s="6"/>
    </row>
    <row r="17" spans="1:15" s="1" customFormat="1" ht="24.75" customHeight="1">
      <c r="A17" s="6">
        <v>13</v>
      </c>
      <c r="B17" s="9" t="s">
        <v>427</v>
      </c>
      <c r="C17" s="6"/>
      <c r="D17" s="10">
        <v>16</v>
      </c>
      <c r="E17" s="6"/>
      <c r="F17" s="10">
        <v>16</v>
      </c>
      <c r="G17" s="6"/>
      <c r="H17" s="6">
        <v>1</v>
      </c>
      <c r="I17" s="6">
        <v>15</v>
      </c>
      <c r="J17" s="6">
        <v>1691</v>
      </c>
      <c r="K17" s="6">
        <v>2113.37</v>
      </c>
      <c r="L17" s="6"/>
      <c r="M17" s="6"/>
      <c r="N17" s="6"/>
      <c r="O17" s="6"/>
    </row>
    <row r="18" spans="1:15" s="2" customFormat="1" ht="24.75" customHeight="1">
      <c r="A18" s="6">
        <v>14</v>
      </c>
      <c r="B18" s="9" t="s">
        <v>428</v>
      </c>
      <c r="C18" s="6"/>
      <c r="D18" s="10">
        <v>43</v>
      </c>
      <c r="E18" s="6"/>
      <c r="F18" s="10">
        <v>43</v>
      </c>
      <c r="G18" s="6"/>
      <c r="H18" s="6"/>
      <c r="I18" s="6"/>
      <c r="J18" s="6">
        <v>556</v>
      </c>
      <c r="K18" s="6">
        <v>291.38</v>
      </c>
      <c r="L18" s="6"/>
      <c r="M18" s="6"/>
      <c r="N18" s="6"/>
      <c r="O18" s="6"/>
    </row>
    <row r="19" spans="1:15" s="2" customFormat="1" ht="24.75" customHeight="1">
      <c r="A19" s="6">
        <v>15</v>
      </c>
      <c r="B19" s="9" t="s">
        <v>429</v>
      </c>
      <c r="C19" s="6"/>
      <c r="D19" s="10">
        <v>25</v>
      </c>
      <c r="E19" s="6"/>
      <c r="F19" s="10">
        <v>23</v>
      </c>
      <c r="G19" s="6"/>
      <c r="H19" s="6">
        <v>1</v>
      </c>
      <c r="I19" s="6">
        <v>7.29</v>
      </c>
      <c r="J19" s="6">
        <v>299</v>
      </c>
      <c r="K19" s="6">
        <v>68.76</v>
      </c>
      <c r="L19" s="6"/>
      <c r="M19" s="6"/>
      <c r="N19" s="6"/>
      <c r="O19" s="6"/>
    </row>
    <row r="20" spans="1:15" s="2" customFormat="1" ht="24.75" customHeight="1">
      <c r="A20" s="6">
        <v>16</v>
      </c>
      <c r="B20" s="9" t="s">
        <v>430</v>
      </c>
      <c r="C20" s="6"/>
      <c r="D20" s="10">
        <v>68</v>
      </c>
      <c r="E20" s="6"/>
      <c r="F20" s="10">
        <v>68</v>
      </c>
      <c r="G20" s="6"/>
      <c r="H20" s="6">
        <v>1</v>
      </c>
      <c r="I20" s="6">
        <v>16.12</v>
      </c>
      <c r="J20" s="6">
        <v>210</v>
      </c>
      <c r="K20" s="6">
        <v>2175.61</v>
      </c>
      <c r="L20" s="6"/>
      <c r="M20" s="6"/>
      <c r="N20" s="6"/>
      <c r="O20" s="6"/>
    </row>
    <row r="21" spans="1:15" s="2" customFormat="1" ht="24.75" customHeight="1">
      <c r="A21" s="6">
        <v>17</v>
      </c>
      <c r="B21" s="9" t="s">
        <v>431</v>
      </c>
      <c r="C21" s="6"/>
      <c r="D21" s="10">
        <v>24</v>
      </c>
      <c r="E21" s="6"/>
      <c r="F21" s="10">
        <v>24</v>
      </c>
      <c r="G21" s="6"/>
      <c r="H21" s="6">
        <v>1</v>
      </c>
      <c r="I21" s="6">
        <v>9.6</v>
      </c>
      <c r="J21" s="6">
        <v>240</v>
      </c>
      <c r="K21" s="6">
        <v>2048.02</v>
      </c>
      <c r="L21" s="6"/>
      <c r="M21" s="6"/>
      <c r="N21" s="6"/>
      <c r="O21" s="6"/>
    </row>
    <row r="22" spans="1:15" s="2" customFormat="1" ht="24.75" customHeight="1">
      <c r="A22" s="6">
        <v>18</v>
      </c>
      <c r="B22" s="9" t="s">
        <v>354</v>
      </c>
      <c r="C22" s="6"/>
      <c r="D22" s="10">
        <v>12</v>
      </c>
      <c r="E22" s="6"/>
      <c r="F22" s="10">
        <v>12</v>
      </c>
      <c r="G22" s="6"/>
      <c r="H22" s="6">
        <v>2</v>
      </c>
      <c r="I22" s="6">
        <v>30.63</v>
      </c>
      <c r="J22" s="6">
        <v>229</v>
      </c>
      <c r="K22" s="6">
        <v>53.46</v>
      </c>
      <c r="L22" s="6"/>
      <c r="M22" s="6"/>
      <c r="N22" s="6"/>
      <c r="O22" s="6"/>
    </row>
    <row r="23" spans="1:15" s="2" customFormat="1" ht="24.75" customHeight="1">
      <c r="A23" s="6">
        <v>19</v>
      </c>
      <c r="B23" s="9" t="s">
        <v>351</v>
      </c>
      <c r="C23" s="6"/>
      <c r="D23" s="10">
        <v>59</v>
      </c>
      <c r="E23" s="6"/>
      <c r="F23" s="10">
        <v>58</v>
      </c>
      <c r="G23" s="6"/>
      <c r="H23" s="6">
        <v>1</v>
      </c>
      <c r="I23" s="6">
        <v>19.98</v>
      </c>
      <c r="J23" s="6">
        <v>615</v>
      </c>
      <c r="K23" s="6">
        <v>106.29</v>
      </c>
      <c r="L23" s="6"/>
      <c r="M23" s="6"/>
      <c r="N23" s="6"/>
      <c r="O23" s="6"/>
    </row>
    <row r="24" spans="1:15" s="2" customFormat="1" ht="24.75" customHeight="1">
      <c r="A24" s="6">
        <v>20</v>
      </c>
      <c r="B24" s="9" t="s">
        <v>432</v>
      </c>
      <c r="C24" s="6"/>
      <c r="D24" s="10">
        <v>77</v>
      </c>
      <c r="E24" s="6"/>
      <c r="F24" s="10">
        <v>77</v>
      </c>
      <c r="G24" s="6"/>
      <c r="H24" s="6">
        <v>2</v>
      </c>
      <c r="I24" s="6">
        <v>24</v>
      </c>
      <c r="J24" s="6">
        <v>748</v>
      </c>
      <c r="K24" s="6">
        <v>101.96</v>
      </c>
      <c r="L24" s="6"/>
      <c r="M24" s="6"/>
      <c r="N24" s="6"/>
      <c r="O24" s="6"/>
    </row>
    <row r="25" spans="1:15" s="2" customFormat="1" ht="24.75" customHeight="1">
      <c r="A25" s="6">
        <v>21</v>
      </c>
      <c r="B25" s="9" t="s">
        <v>355</v>
      </c>
      <c r="C25" s="6">
        <v>14</v>
      </c>
      <c r="D25" s="10"/>
      <c r="E25" s="6">
        <v>14</v>
      </c>
      <c r="F25" s="10"/>
      <c r="G25" s="6"/>
      <c r="H25" s="6"/>
      <c r="I25" s="6"/>
      <c r="J25" s="6">
        <v>816</v>
      </c>
      <c r="K25" s="6">
        <v>125.88</v>
      </c>
      <c r="L25" s="6"/>
      <c r="M25" s="6"/>
      <c r="N25" s="6"/>
      <c r="O25" s="6"/>
    </row>
    <row r="26" spans="1:15" s="2" customFormat="1" ht="24.75" customHeight="1">
      <c r="A26" s="6">
        <v>22</v>
      </c>
      <c r="B26" s="9" t="s">
        <v>352</v>
      </c>
      <c r="C26" s="6"/>
      <c r="D26" s="10">
        <v>10</v>
      </c>
      <c r="E26" s="6"/>
      <c r="F26" s="6">
        <v>12</v>
      </c>
      <c r="G26" s="6"/>
      <c r="H26" s="6"/>
      <c r="I26" s="6"/>
      <c r="J26" s="6">
        <v>3</v>
      </c>
      <c r="K26" s="6">
        <v>1.69</v>
      </c>
      <c r="L26" s="6"/>
      <c r="M26" s="6"/>
      <c r="N26" s="6"/>
      <c r="O26" s="6"/>
    </row>
    <row r="27" spans="1:15" s="2" customFormat="1" ht="24.75" customHeight="1">
      <c r="A27" s="11"/>
      <c r="B27" s="11"/>
      <c r="C27" s="11"/>
      <c r="D27" s="11"/>
      <c r="E27" s="11"/>
      <c r="F27" s="11"/>
      <c r="G27" s="11"/>
      <c r="H27" s="11"/>
      <c r="I27" s="11"/>
      <c r="J27" s="11"/>
      <c r="K27" s="11"/>
      <c r="L27" s="11"/>
      <c r="M27" s="11"/>
      <c r="N27" s="11"/>
      <c r="O27" s="11"/>
    </row>
    <row r="28" spans="1:15" s="2" customFormat="1" ht="24.75" customHeight="1">
      <c r="A28" s="11"/>
      <c r="B28" s="11"/>
      <c r="C28" s="11"/>
      <c r="D28" s="11"/>
      <c r="E28" s="11"/>
      <c r="F28" s="11"/>
      <c r="G28" s="11"/>
      <c r="H28" s="11"/>
      <c r="I28" s="11"/>
      <c r="J28" s="11"/>
      <c r="K28" s="11"/>
      <c r="L28" s="11"/>
      <c r="M28" s="11"/>
      <c r="N28" s="11"/>
      <c r="O28" s="11"/>
    </row>
    <row r="29" spans="1:15" s="2" customFormat="1" ht="24.75" customHeight="1">
      <c r="A29" s="11"/>
      <c r="B29" s="11"/>
      <c r="C29" s="11"/>
      <c r="D29" s="11"/>
      <c r="E29" s="11"/>
      <c r="F29" s="11"/>
      <c r="G29" s="11"/>
      <c r="H29" s="11"/>
      <c r="I29" s="11"/>
      <c r="J29" s="11"/>
      <c r="K29" s="11"/>
      <c r="L29" s="11"/>
      <c r="M29" s="11"/>
      <c r="N29" s="11"/>
      <c r="O29" s="11"/>
    </row>
    <row r="30" spans="1:15" s="2" customFormat="1" ht="24.75" customHeight="1">
      <c r="A30" s="11"/>
      <c r="B30" s="11"/>
      <c r="C30" s="11"/>
      <c r="D30" s="11"/>
      <c r="E30" s="11"/>
      <c r="F30" s="11"/>
      <c r="G30" s="11"/>
      <c r="H30" s="11"/>
      <c r="I30" s="11"/>
      <c r="J30" s="11"/>
      <c r="K30" s="11"/>
      <c r="L30" s="11"/>
      <c r="M30" s="11"/>
      <c r="N30" s="11"/>
      <c r="O30" s="11"/>
    </row>
    <row r="31" spans="1:15" s="2" customFormat="1" ht="24.75" customHeight="1">
      <c r="A31" s="11"/>
      <c r="B31" s="11"/>
      <c r="C31" s="11"/>
      <c r="D31" s="11"/>
      <c r="E31" s="11"/>
      <c r="F31" s="11"/>
      <c r="G31" s="11"/>
      <c r="H31" s="11"/>
      <c r="I31" s="11"/>
      <c r="J31" s="11"/>
      <c r="K31" s="11"/>
      <c r="L31" s="11"/>
      <c r="M31" s="11"/>
      <c r="N31" s="11"/>
      <c r="O31" s="11"/>
    </row>
    <row r="32" spans="1:15" s="2" customFormat="1" ht="24.75" customHeight="1">
      <c r="A32" s="11"/>
      <c r="B32" s="11"/>
      <c r="C32" s="11"/>
      <c r="D32" s="11"/>
      <c r="E32" s="11"/>
      <c r="F32" s="11"/>
      <c r="G32" s="11"/>
      <c r="H32" s="11"/>
      <c r="I32" s="11"/>
      <c r="J32" s="11"/>
      <c r="K32" s="11"/>
      <c r="L32" s="11"/>
      <c r="M32" s="11"/>
      <c r="N32" s="11"/>
      <c r="O32" s="11"/>
    </row>
    <row r="33" spans="1:15" s="2" customFormat="1" ht="24.75" customHeight="1">
      <c r="A33" s="11"/>
      <c r="B33" s="11"/>
      <c r="C33" s="11"/>
      <c r="D33" s="11"/>
      <c r="E33" s="11"/>
      <c r="F33" s="11"/>
      <c r="G33" s="11"/>
      <c r="H33" s="11"/>
      <c r="I33" s="11"/>
      <c r="J33" s="11"/>
      <c r="K33" s="11"/>
      <c r="L33" s="11"/>
      <c r="M33" s="11"/>
      <c r="N33" s="11"/>
      <c r="O33" s="11"/>
    </row>
    <row r="34" spans="1:15" s="2" customFormat="1" ht="24.75" customHeight="1">
      <c r="A34" s="11"/>
      <c r="B34" s="11"/>
      <c r="C34" s="11"/>
      <c r="D34" s="11"/>
      <c r="E34" s="11"/>
      <c r="F34" s="11"/>
      <c r="G34" s="11"/>
      <c r="H34" s="11"/>
      <c r="I34" s="11"/>
      <c r="J34" s="11"/>
      <c r="K34" s="11"/>
      <c r="L34" s="11"/>
      <c r="M34" s="11"/>
      <c r="N34" s="11"/>
      <c r="O34" s="11"/>
    </row>
    <row r="35" spans="1:15" s="2" customFormat="1" ht="24.75" customHeight="1">
      <c r="A35" s="11"/>
      <c r="B35" s="11"/>
      <c r="C35" s="11"/>
      <c r="D35" s="11"/>
      <c r="E35" s="11"/>
      <c r="F35" s="11"/>
      <c r="G35" s="11"/>
      <c r="H35" s="11"/>
      <c r="I35" s="11"/>
      <c r="J35" s="11"/>
      <c r="K35" s="11"/>
      <c r="L35" s="11"/>
      <c r="M35" s="11"/>
      <c r="N35" s="11"/>
      <c r="O35" s="11"/>
    </row>
    <row r="36" spans="1:15" s="2" customFormat="1" ht="24.75" customHeight="1">
      <c r="A36" s="11"/>
      <c r="B36" s="11"/>
      <c r="C36" s="11"/>
      <c r="D36" s="11"/>
      <c r="E36" s="11"/>
      <c r="F36" s="11"/>
      <c r="G36" s="11"/>
      <c r="H36" s="11"/>
      <c r="I36" s="11"/>
      <c r="J36" s="11"/>
      <c r="K36" s="11"/>
      <c r="L36" s="11"/>
      <c r="M36" s="11"/>
      <c r="N36" s="11"/>
      <c r="O36" s="11"/>
    </row>
    <row r="37" spans="1:15" s="2" customFormat="1" ht="24.75" customHeight="1">
      <c r="A37" s="11"/>
      <c r="B37" s="11"/>
      <c r="C37" s="11"/>
      <c r="D37" s="11"/>
      <c r="E37" s="11"/>
      <c r="F37" s="11"/>
      <c r="G37" s="11"/>
      <c r="H37" s="11"/>
      <c r="I37" s="11"/>
      <c r="J37" s="11"/>
      <c r="K37" s="11"/>
      <c r="L37" s="11"/>
      <c r="M37" s="11"/>
      <c r="N37" s="11"/>
      <c r="O37" s="11"/>
    </row>
    <row r="38" spans="1:15" s="2" customFormat="1" ht="24.75" customHeight="1">
      <c r="A38" s="11"/>
      <c r="B38" s="11"/>
      <c r="C38" s="11"/>
      <c r="D38" s="11"/>
      <c r="E38" s="11"/>
      <c r="F38" s="11"/>
      <c r="G38" s="11"/>
      <c r="H38" s="11"/>
      <c r="I38" s="11"/>
      <c r="J38" s="11"/>
      <c r="K38" s="11"/>
      <c r="L38" s="11"/>
      <c r="M38" s="11"/>
      <c r="N38" s="11"/>
      <c r="O38" s="11"/>
    </row>
    <row r="39" spans="1:15" s="2" customFormat="1" ht="24.75" customHeight="1">
      <c r="A39" s="11"/>
      <c r="B39" s="11"/>
      <c r="C39" s="11"/>
      <c r="D39" s="11"/>
      <c r="E39" s="11"/>
      <c r="F39" s="11"/>
      <c r="G39" s="11"/>
      <c r="H39" s="11"/>
      <c r="I39" s="11"/>
      <c r="J39" s="11"/>
      <c r="K39" s="11"/>
      <c r="L39" s="11"/>
      <c r="M39" s="11"/>
      <c r="N39" s="11"/>
      <c r="O39" s="11"/>
    </row>
    <row r="40" spans="1:15" s="2" customFormat="1" ht="24.75" customHeight="1">
      <c r="A40" s="11"/>
      <c r="B40" s="11"/>
      <c r="C40" s="11"/>
      <c r="D40" s="11"/>
      <c r="E40" s="11"/>
      <c r="F40" s="11"/>
      <c r="G40" s="11"/>
      <c r="H40" s="11"/>
      <c r="I40" s="11"/>
      <c r="J40" s="11"/>
      <c r="K40" s="11"/>
      <c r="L40" s="11"/>
      <c r="M40" s="11"/>
      <c r="N40" s="11"/>
      <c r="O40" s="11"/>
    </row>
    <row r="41" spans="1:15" s="2" customFormat="1" ht="24.75" customHeight="1">
      <c r="A41" s="11"/>
      <c r="B41" s="11"/>
      <c r="C41" s="11"/>
      <c r="D41" s="11"/>
      <c r="E41" s="11"/>
      <c r="F41" s="11"/>
      <c r="G41" s="11"/>
      <c r="H41" s="11"/>
      <c r="I41" s="11"/>
      <c r="J41" s="11"/>
      <c r="K41" s="11"/>
      <c r="L41" s="11"/>
      <c r="M41" s="11"/>
      <c r="N41" s="11"/>
      <c r="O41" s="11"/>
    </row>
    <row r="42" spans="1:15" s="2" customFormat="1" ht="24.75" customHeight="1">
      <c r="A42" s="11"/>
      <c r="B42" s="11"/>
      <c r="C42" s="11"/>
      <c r="D42" s="11"/>
      <c r="E42" s="11"/>
      <c r="F42" s="11"/>
      <c r="G42" s="11"/>
      <c r="H42" s="11"/>
      <c r="I42" s="11"/>
      <c r="J42" s="11"/>
      <c r="K42" s="11"/>
      <c r="L42" s="11"/>
      <c r="M42" s="11"/>
      <c r="N42" s="11"/>
      <c r="O42" s="11"/>
    </row>
    <row r="43" spans="1:15" s="2" customFormat="1" ht="24.75" customHeight="1">
      <c r="A43" s="12"/>
      <c r="B43" s="12"/>
      <c r="C43" s="12"/>
      <c r="D43" s="12"/>
      <c r="E43" s="12"/>
      <c r="F43" s="12"/>
      <c r="G43" s="12"/>
      <c r="H43" s="12"/>
      <c r="I43" s="12"/>
      <c r="J43" s="12"/>
      <c r="K43" s="12"/>
      <c r="L43" s="12"/>
      <c r="M43" s="12"/>
      <c r="N43" s="12"/>
      <c r="O43" s="12"/>
    </row>
    <row r="44" spans="1:15" s="3" customFormat="1" ht="24.75" customHeight="1">
      <c r="A44" s="12"/>
      <c r="B44" s="12"/>
      <c r="C44" s="12"/>
      <c r="D44" s="12"/>
      <c r="E44" s="12"/>
      <c r="F44" s="12"/>
      <c r="G44" s="12"/>
      <c r="H44" s="12"/>
      <c r="I44" s="12"/>
      <c r="J44" s="12"/>
      <c r="K44" s="12"/>
      <c r="L44" s="12"/>
      <c r="M44" s="12"/>
      <c r="N44" s="12"/>
      <c r="O44" s="12"/>
    </row>
    <row r="45" spans="1:15" s="3" customFormat="1" ht="24.75" customHeight="1">
      <c r="A45" s="12"/>
      <c r="B45" s="12"/>
      <c r="C45" s="12"/>
      <c r="D45" s="12"/>
      <c r="E45" s="12"/>
      <c r="F45" s="12"/>
      <c r="G45" s="12"/>
      <c r="H45" s="12"/>
      <c r="I45" s="12"/>
      <c r="J45" s="12"/>
      <c r="K45" s="12"/>
      <c r="L45" s="12"/>
      <c r="M45" s="12"/>
      <c r="N45" s="12"/>
      <c r="O45" s="12"/>
    </row>
    <row r="46" spans="1:15" s="3" customFormat="1" ht="24.75" customHeight="1">
      <c r="A46" s="12"/>
      <c r="B46" s="12"/>
      <c r="C46" s="12"/>
      <c r="D46" s="12"/>
      <c r="E46" s="12"/>
      <c r="F46" s="12"/>
      <c r="G46" s="12"/>
      <c r="H46" s="12"/>
      <c r="I46" s="12"/>
      <c r="J46" s="12"/>
      <c r="K46" s="12"/>
      <c r="L46" s="12"/>
      <c r="M46" s="12"/>
      <c r="N46" s="12"/>
      <c r="O46" s="12"/>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K17" sqref="K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37.5" customHeight="1">
      <c r="A1" s="153" t="s">
        <v>5</v>
      </c>
      <c r="B1" s="153"/>
      <c r="C1" s="153"/>
      <c r="D1" s="153"/>
      <c r="E1" s="153"/>
      <c r="F1" s="153"/>
      <c r="G1" s="153"/>
      <c r="H1" s="153"/>
      <c r="I1" s="153"/>
      <c r="J1" s="153"/>
      <c r="K1" s="153"/>
      <c r="L1" s="153"/>
    </row>
    <row r="2" spans="1:12" s="150" customFormat="1" ht="9" customHeight="1">
      <c r="A2" s="154" t="s">
        <v>6</v>
      </c>
      <c r="B2" s="154" t="s">
        <v>7</v>
      </c>
      <c r="C2" s="154"/>
      <c r="D2" s="154"/>
      <c r="E2" s="154"/>
      <c r="F2" s="154"/>
      <c r="G2" s="154"/>
      <c r="H2" s="154"/>
      <c r="I2" s="154"/>
      <c r="J2" s="154"/>
      <c r="K2" s="154" t="s">
        <v>8</v>
      </c>
      <c r="L2" s="154" t="s">
        <v>9</v>
      </c>
    </row>
    <row r="3" spans="1:12" ht="11.25">
      <c r="A3" s="154"/>
      <c r="B3" s="154"/>
      <c r="C3" s="154"/>
      <c r="D3" s="154"/>
      <c r="E3" s="154"/>
      <c r="F3" s="154"/>
      <c r="G3" s="154"/>
      <c r="H3" s="154"/>
      <c r="I3" s="154"/>
      <c r="J3" s="154"/>
      <c r="K3" s="154"/>
      <c r="L3" s="154"/>
    </row>
    <row r="4" spans="1:12" s="151" customFormat="1" ht="24.75" customHeight="1">
      <c r="A4" s="155" t="s">
        <v>10</v>
      </c>
      <c r="B4" s="156" t="s">
        <v>11</v>
      </c>
      <c r="C4" s="156"/>
      <c r="D4" s="156"/>
      <c r="E4" s="156"/>
      <c r="F4" s="156"/>
      <c r="G4" s="156"/>
      <c r="H4" s="156"/>
      <c r="I4" s="156"/>
      <c r="J4" s="156"/>
      <c r="K4" s="155" t="s">
        <v>12</v>
      </c>
      <c r="L4" s="155"/>
    </row>
    <row r="5" spans="1:12" s="151" customFormat="1" ht="24.75" customHeight="1">
      <c r="A5" s="155" t="s">
        <v>13</v>
      </c>
      <c r="B5" s="156" t="s">
        <v>14</v>
      </c>
      <c r="C5" s="156"/>
      <c r="D5" s="156"/>
      <c r="E5" s="156"/>
      <c r="F5" s="156"/>
      <c r="G5" s="156"/>
      <c r="H5" s="156"/>
      <c r="I5" s="156"/>
      <c r="J5" s="156"/>
      <c r="K5" s="155" t="s">
        <v>12</v>
      </c>
      <c r="L5" s="159"/>
    </row>
    <row r="6" spans="1:12" s="151" customFormat="1" ht="24.75" customHeight="1">
      <c r="A6" s="155" t="s">
        <v>15</v>
      </c>
      <c r="B6" s="156" t="s">
        <v>16</v>
      </c>
      <c r="C6" s="156"/>
      <c r="D6" s="156"/>
      <c r="E6" s="156"/>
      <c r="F6" s="156"/>
      <c r="G6" s="156"/>
      <c r="H6" s="156"/>
      <c r="I6" s="156"/>
      <c r="J6" s="156"/>
      <c r="K6" s="155" t="s">
        <v>12</v>
      </c>
      <c r="L6" s="159"/>
    </row>
    <row r="7" spans="1:12" s="151" customFormat="1" ht="24.75" customHeight="1">
      <c r="A7" s="155" t="s">
        <v>17</v>
      </c>
      <c r="B7" s="156" t="s">
        <v>18</v>
      </c>
      <c r="C7" s="156"/>
      <c r="D7" s="156"/>
      <c r="E7" s="156"/>
      <c r="F7" s="156"/>
      <c r="G7" s="156"/>
      <c r="H7" s="156"/>
      <c r="I7" s="156"/>
      <c r="J7" s="156"/>
      <c r="K7" s="155" t="s">
        <v>12</v>
      </c>
      <c r="L7" s="156"/>
    </row>
    <row r="8" spans="1:12" s="151" customFormat="1" ht="24.75" customHeight="1">
      <c r="A8" s="155" t="s">
        <v>19</v>
      </c>
      <c r="B8" s="156" t="s">
        <v>20</v>
      </c>
      <c r="C8" s="156"/>
      <c r="D8" s="156"/>
      <c r="E8" s="156"/>
      <c r="F8" s="156"/>
      <c r="G8" s="156"/>
      <c r="H8" s="156"/>
      <c r="I8" s="156"/>
      <c r="J8" s="156"/>
      <c r="K8" s="155" t="s">
        <v>12</v>
      </c>
      <c r="L8" s="160"/>
    </row>
    <row r="9" spans="1:12" s="151" customFormat="1" ht="24.75" customHeight="1">
      <c r="A9" s="155" t="s">
        <v>21</v>
      </c>
      <c r="B9" s="156" t="s">
        <v>22</v>
      </c>
      <c r="C9" s="156"/>
      <c r="D9" s="156"/>
      <c r="E9" s="156"/>
      <c r="F9" s="156"/>
      <c r="G9" s="156"/>
      <c r="H9" s="156"/>
      <c r="I9" s="156"/>
      <c r="J9" s="156"/>
      <c r="K9" s="155" t="s">
        <v>12</v>
      </c>
      <c r="L9" s="160"/>
    </row>
    <row r="10" spans="1:12" s="151" customFormat="1" ht="24.75" customHeight="1">
      <c r="A10" s="155" t="s">
        <v>23</v>
      </c>
      <c r="B10" s="156" t="s">
        <v>24</v>
      </c>
      <c r="C10" s="156"/>
      <c r="D10" s="156"/>
      <c r="E10" s="156"/>
      <c r="F10" s="156"/>
      <c r="G10" s="156"/>
      <c r="H10" s="156"/>
      <c r="I10" s="156"/>
      <c r="J10" s="156"/>
      <c r="K10" s="155" t="s">
        <v>12</v>
      </c>
      <c r="L10" s="160"/>
    </row>
    <row r="11" spans="1:12" s="151" customFormat="1" ht="24.75" customHeight="1">
      <c r="A11" s="155" t="s">
        <v>25</v>
      </c>
      <c r="B11" s="156" t="s">
        <v>26</v>
      </c>
      <c r="C11" s="156"/>
      <c r="D11" s="156"/>
      <c r="E11" s="156"/>
      <c r="F11" s="156"/>
      <c r="G11" s="156"/>
      <c r="H11" s="156"/>
      <c r="I11" s="156"/>
      <c r="J11" s="156"/>
      <c r="K11" s="155" t="s">
        <v>12</v>
      </c>
      <c r="L11" s="160"/>
    </row>
    <row r="12" spans="1:12" s="151" customFormat="1" ht="24.75" customHeight="1">
      <c r="A12" s="155" t="s">
        <v>27</v>
      </c>
      <c r="B12" s="156" t="s">
        <v>28</v>
      </c>
      <c r="C12" s="156"/>
      <c r="D12" s="156"/>
      <c r="E12" s="156"/>
      <c r="F12" s="156"/>
      <c r="G12" s="156"/>
      <c r="H12" s="156"/>
      <c r="I12" s="156"/>
      <c r="J12" s="156"/>
      <c r="K12" s="155" t="s">
        <v>29</v>
      </c>
      <c r="L12" s="155" t="s">
        <v>30</v>
      </c>
    </row>
    <row r="13" spans="1:12" s="151" customFormat="1" ht="24.75" customHeight="1">
      <c r="A13" s="155" t="s">
        <v>31</v>
      </c>
      <c r="B13" s="156" t="s">
        <v>32</v>
      </c>
      <c r="C13" s="156"/>
      <c r="D13" s="156"/>
      <c r="E13" s="156"/>
      <c r="F13" s="156"/>
      <c r="G13" s="156"/>
      <c r="H13" s="156"/>
      <c r="I13" s="156"/>
      <c r="J13" s="156"/>
      <c r="K13" s="155" t="s">
        <v>29</v>
      </c>
      <c r="L13" s="155" t="s">
        <v>33</v>
      </c>
    </row>
    <row r="14" spans="1:12" s="151" customFormat="1" ht="24.75" customHeight="1">
      <c r="A14" s="155" t="s">
        <v>34</v>
      </c>
      <c r="B14" s="156" t="s">
        <v>35</v>
      </c>
      <c r="C14" s="156"/>
      <c r="D14" s="156"/>
      <c r="E14" s="156"/>
      <c r="F14" s="156"/>
      <c r="G14" s="156"/>
      <c r="H14" s="156"/>
      <c r="I14" s="156"/>
      <c r="J14" s="156"/>
      <c r="K14" s="155" t="s">
        <v>29</v>
      </c>
      <c r="L14" s="155" t="s">
        <v>36</v>
      </c>
    </row>
    <row r="15" spans="1:12" s="151" customFormat="1" ht="24.75" customHeight="1">
      <c r="A15" s="155" t="s">
        <v>37</v>
      </c>
      <c r="B15" s="157" t="s">
        <v>38</v>
      </c>
      <c r="C15" s="157"/>
      <c r="D15" s="157"/>
      <c r="E15" s="157"/>
      <c r="F15" s="157"/>
      <c r="G15" s="157"/>
      <c r="H15" s="157"/>
      <c r="I15" s="157"/>
      <c r="J15" s="157"/>
      <c r="K15" s="155" t="s">
        <v>12</v>
      </c>
      <c r="L15" s="161"/>
    </row>
    <row r="16" spans="1:12" ht="24.75" customHeight="1">
      <c r="A16" s="155" t="s">
        <v>39</v>
      </c>
      <c r="B16" s="156" t="s">
        <v>40</v>
      </c>
      <c r="C16" s="156"/>
      <c r="D16" s="156"/>
      <c r="E16" s="156"/>
      <c r="F16" s="156"/>
      <c r="G16" s="156"/>
      <c r="H16" s="156"/>
      <c r="I16" s="156"/>
      <c r="J16" s="156"/>
      <c r="K16" s="155" t="s">
        <v>29</v>
      </c>
      <c r="L16" s="155" t="s">
        <v>33</v>
      </c>
    </row>
    <row r="17" spans="1:12" ht="42.75" customHeight="1">
      <c r="A17" s="155" t="s">
        <v>41</v>
      </c>
      <c r="B17" s="156" t="s">
        <v>42</v>
      </c>
      <c r="C17" s="156"/>
      <c r="D17" s="156"/>
      <c r="E17" s="156"/>
      <c r="F17" s="156"/>
      <c r="G17" s="156"/>
      <c r="H17" s="156"/>
      <c r="I17" s="156"/>
      <c r="J17" s="156"/>
      <c r="K17" s="155" t="s">
        <v>29</v>
      </c>
      <c r="L17" s="162" t="s">
        <v>43</v>
      </c>
    </row>
    <row r="18" spans="1:12" ht="39" customHeight="1">
      <c r="A18" s="155" t="s">
        <v>44</v>
      </c>
      <c r="B18" s="156" t="s">
        <v>45</v>
      </c>
      <c r="C18" s="156"/>
      <c r="D18" s="156"/>
      <c r="E18" s="156"/>
      <c r="F18" s="156"/>
      <c r="G18" s="156"/>
      <c r="H18" s="156"/>
      <c r="I18" s="156"/>
      <c r="J18" s="156"/>
      <c r="K18" s="155" t="s">
        <v>29</v>
      </c>
      <c r="L18" s="162" t="s">
        <v>43</v>
      </c>
    </row>
    <row r="19" spans="1:12" s="152" customFormat="1" ht="27" customHeight="1">
      <c r="A19" s="155" t="s">
        <v>46</v>
      </c>
      <c r="B19" s="158" t="s">
        <v>47</v>
      </c>
      <c r="C19" s="158"/>
      <c r="D19" s="158"/>
      <c r="E19" s="158"/>
      <c r="F19" s="158"/>
      <c r="G19" s="158"/>
      <c r="H19" s="158"/>
      <c r="I19" s="158"/>
      <c r="J19" s="158"/>
      <c r="K19" s="155" t="s">
        <v>12</v>
      </c>
      <c r="L19" s="154"/>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G54" sqref="G54"/>
    </sheetView>
  </sheetViews>
  <sheetFormatPr defaultColWidth="9.16015625" defaultRowHeight="12.75" customHeight="1"/>
  <cols>
    <col min="1" max="1" width="40.5" style="0" customWidth="1"/>
    <col min="2" max="2" width="11.16015625" style="63" customWidth="1"/>
    <col min="3" max="3" width="30.66015625" style="0" customWidth="1"/>
    <col min="4" max="4" width="11.16015625" style="63" customWidth="1"/>
    <col min="5" max="5" width="34.83203125" style="0" customWidth="1"/>
    <col min="6" max="6" width="24.16015625" style="0" customWidth="1"/>
  </cols>
  <sheetData>
    <row r="1" spans="1:6" ht="22.5" customHeight="1">
      <c r="A1" s="97" t="s">
        <v>10</v>
      </c>
      <c r="B1" s="98"/>
      <c r="C1" s="98"/>
      <c r="D1" s="98"/>
      <c r="E1" s="98"/>
      <c r="F1" s="99"/>
    </row>
    <row r="2" spans="1:6" ht="22.5" customHeight="1">
      <c r="A2" s="100" t="s">
        <v>11</v>
      </c>
      <c r="B2" s="101"/>
      <c r="C2" s="101"/>
      <c r="D2" s="101"/>
      <c r="E2" s="101"/>
      <c r="F2" s="101"/>
    </row>
    <row r="3" spans="1:6" ht="22.5" customHeight="1">
      <c r="A3" s="102"/>
      <c r="B3" s="102"/>
      <c r="C3" s="103"/>
      <c r="D3" s="103"/>
      <c r="E3" s="104"/>
      <c r="F3" s="105" t="s">
        <v>48</v>
      </c>
    </row>
    <row r="4" spans="1:6" ht="19.5" customHeight="1">
      <c r="A4" s="106" t="s">
        <v>49</v>
      </c>
      <c r="B4" s="106"/>
      <c r="C4" s="106" t="s">
        <v>50</v>
      </c>
      <c r="D4" s="106"/>
      <c r="E4" s="106"/>
      <c r="F4" s="106"/>
    </row>
    <row r="5" spans="1:6" ht="19.5" customHeight="1">
      <c r="A5" s="106" t="s">
        <v>51</v>
      </c>
      <c r="B5" s="106" t="s">
        <v>52</v>
      </c>
      <c r="C5" s="106" t="s">
        <v>53</v>
      </c>
      <c r="D5" s="107" t="s">
        <v>52</v>
      </c>
      <c r="E5" s="106" t="s">
        <v>54</v>
      </c>
      <c r="F5" s="106" t="s">
        <v>52</v>
      </c>
    </row>
    <row r="6" spans="1:6" ht="19.5" customHeight="1">
      <c r="A6" s="130" t="s">
        <v>55</v>
      </c>
      <c r="B6" s="78">
        <f>SUM(B7,B12,B13,B15,B16,B17)</f>
        <v>5870.4</v>
      </c>
      <c r="C6" s="130" t="s">
        <v>55</v>
      </c>
      <c r="D6" s="78">
        <f>SUM(D7:D34)</f>
        <v>5870.4</v>
      </c>
      <c r="E6" s="113" t="s">
        <v>55</v>
      </c>
      <c r="F6" s="78">
        <f>SUM(F7,F12,F23,F24,F25)</f>
        <v>5870.4</v>
      </c>
    </row>
    <row r="7" spans="1:6" ht="19.5" customHeight="1">
      <c r="A7" s="108" t="s">
        <v>56</v>
      </c>
      <c r="B7" s="78">
        <v>5870.4</v>
      </c>
      <c r="C7" s="131" t="s">
        <v>57</v>
      </c>
      <c r="D7" s="78"/>
      <c r="E7" s="113" t="s">
        <v>58</v>
      </c>
      <c r="F7" s="78">
        <v>5870.4</v>
      </c>
    </row>
    <row r="8" spans="1:8" ht="19.5" customHeight="1">
      <c r="A8" s="108" t="s">
        <v>59</v>
      </c>
      <c r="B8" s="78">
        <v>5870.4</v>
      </c>
      <c r="C8" s="131" t="s">
        <v>60</v>
      </c>
      <c r="D8" s="78"/>
      <c r="E8" s="113" t="s">
        <v>61</v>
      </c>
      <c r="F8" s="78">
        <v>5178.02</v>
      </c>
      <c r="H8" s="63"/>
    </row>
    <row r="9" spans="1:6" ht="19.5" customHeight="1">
      <c r="A9" s="132" t="s">
        <v>62</v>
      </c>
      <c r="B9" s="78"/>
      <c r="C9" s="131" t="s">
        <v>63</v>
      </c>
      <c r="D9" s="78"/>
      <c r="E9" s="113" t="s">
        <v>64</v>
      </c>
      <c r="F9" s="78">
        <v>355.84</v>
      </c>
    </row>
    <row r="10" spans="1:6" ht="19.5" customHeight="1">
      <c r="A10" s="108" t="s">
        <v>65</v>
      </c>
      <c r="B10" s="78"/>
      <c r="C10" s="131" t="s">
        <v>66</v>
      </c>
      <c r="D10" s="78"/>
      <c r="E10" s="113" t="s">
        <v>67</v>
      </c>
      <c r="F10" s="78">
        <v>336.54</v>
      </c>
    </row>
    <row r="11" spans="1:6" ht="19.5" customHeight="1">
      <c r="A11" s="108" t="s">
        <v>68</v>
      </c>
      <c r="B11" s="78"/>
      <c r="C11" s="131" t="s">
        <v>69</v>
      </c>
      <c r="D11" s="78"/>
      <c r="E11" s="113" t="s">
        <v>70</v>
      </c>
      <c r="F11" s="78"/>
    </row>
    <row r="12" spans="1:6" ht="19.5" customHeight="1">
      <c r="A12" s="108" t="s">
        <v>71</v>
      </c>
      <c r="B12" s="78"/>
      <c r="C12" s="131" t="s">
        <v>72</v>
      </c>
      <c r="D12" s="78"/>
      <c r="E12" s="113" t="s">
        <v>73</v>
      </c>
      <c r="F12" s="78"/>
    </row>
    <row r="13" spans="1:6" ht="19.5" customHeight="1">
      <c r="A13" s="108" t="s">
        <v>74</v>
      </c>
      <c r="B13" s="78"/>
      <c r="C13" s="131" t="s">
        <v>75</v>
      </c>
      <c r="D13" s="78"/>
      <c r="E13" s="113" t="s">
        <v>61</v>
      </c>
      <c r="F13" s="78"/>
    </row>
    <row r="14" spans="1:6" ht="19.5" customHeight="1">
      <c r="A14" s="108" t="s">
        <v>76</v>
      </c>
      <c r="B14" s="78"/>
      <c r="C14" s="131" t="s">
        <v>77</v>
      </c>
      <c r="D14" s="78"/>
      <c r="E14" s="113" t="s">
        <v>64</v>
      </c>
      <c r="F14" s="78"/>
    </row>
    <row r="15" spans="1:6" ht="19.5" customHeight="1">
      <c r="A15" s="108" t="s">
        <v>78</v>
      </c>
      <c r="B15" s="78"/>
      <c r="C15" s="131" t="s">
        <v>79</v>
      </c>
      <c r="D15" s="78"/>
      <c r="E15" s="113" t="s">
        <v>80</v>
      </c>
      <c r="F15" s="78"/>
    </row>
    <row r="16" spans="1:6" ht="19.5" customHeight="1">
      <c r="A16" s="134" t="s">
        <v>81</v>
      </c>
      <c r="B16" s="78"/>
      <c r="C16" s="131" t="s">
        <v>82</v>
      </c>
      <c r="D16" s="78"/>
      <c r="E16" s="113" t="s">
        <v>83</v>
      </c>
      <c r="F16" s="78"/>
    </row>
    <row r="17" spans="1:6" ht="19.5" customHeight="1">
      <c r="A17" s="134" t="s">
        <v>84</v>
      </c>
      <c r="B17" s="78"/>
      <c r="C17" s="131" t="s">
        <v>85</v>
      </c>
      <c r="D17" s="78"/>
      <c r="E17" s="113" t="s">
        <v>86</v>
      </c>
      <c r="F17" s="78"/>
    </row>
    <row r="18" spans="1:6" ht="19.5" customHeight="1">
      <c r="A18" s="134"/>
      <c r="B18" s="109"/>
      <c r="C18" s="131" t="s">
        <v>87</v>
      </c>
      <c r="D18" s="78"/>
      <c r="E18" s="113" t="s">
        <v>88</v>
      </c>
      <c r="F18" s="78"/>
    </row>
    <row r="19" spans="1:6" ht="19.5" customHeight="1">
      <c r="A19" s="114"/>
      <c r="B19" s="115"/>
      <c r="C19" s="131" t="s">
        <v>89</v>
      </c>
      <c r="D19" s="78">
        <v>5870.4</v>
      </c>
      <c r="E19" s="113" t="s">
        <v>90</v>
      </c>
      <c r="F19" s="78"/>
    </row>
    <row r="20" spans="1:6" ht="19.5" customHeight="1">
      <c r="A20" s="114"/>
      <c r="B20" s="109"/>
      <c r="C20" s="131" t="s">
        <v>91</v>
      </c>
      <c r="D20" s="78"/>
      <c r="E20" s="113" t="s">
        <v>92</v>
      </c>
      <c r="F20" s="78"/>
    </row>
    <row r="21" spans="1:6" ht="19.5" customHeight="1">
      <c r="A21" s="84"/>
      <c r="B21" s="109"/>
      <c r="C21" s="131" t="s">
        <v>93</v>
      </c>
      <c r="D21" s="78"/>
      <c r="E21" s="113" t="s">
        <v>94</v>
      </c>
      <c r="F21" s="78"/>
    </row>
    <row r="22" spans="1:6" ht="19.5" customHeight="1">
      <c r="A22" s="85"/>
      <c r="B22" s="109"/>
      <c r="C22" s="131" t="s">
        <v>95</v>
      </c>
      <c r="D22" s="78"/>
      <c r="E22" s="113" t="s">
        <v>96</v>
      </c>
      <c r="F22" s="78"/>
    </row>
    <row r="23" spans="1:6" ht="19.5" customHeight="1">
      <c r="A23" s="136"/>
      <c r="B23" s="109"/>
      <c r="C23" s="131" t="s">
        <v>97</v>
      </c>
      <c r="D23" s="78"/>
      <c r="E23" s="116" t="s">
        <v>98</v>
      </c>
      <c r="F23" s="78"/>
    </row>
    <row r="24" spans="1:6" ht="19.5" customHeight="1">
      <c r="A24" s="136"/>
      <c r="B24" s="109"/>
      <c r="C24" s="131" t="s">
        <v>99</v>
      </c>
      <c r="D24" s="78"/>
      <c r="E24" s="116" t="s">
        <v>100</v>
      </c>
      <c r="F24" s="78"/>
    </row>
    <row r="25" spans="1:7" ht="19.5" customHeight="1">
      <c r="A25" s="136"/>
      <c r="B25" s="109"/>
      <c r="C25" s="131" t="s">
        <v>101</v>
      </c>
      <c r="D25" s="78"/>
      <c r="E25" s="116" t="s">
        <v>102</v>
      </c>
      <c r="F25" s="78"/>
      <c r="G25" s="63"/>
    </row>
    <row r="26" spans="1:8" ht="19.5" customHeight="1">
      <c r="A26" s="136"/>
      <c r="B26" s="109"/>
      <c r="C26" s="131" t="s">
        <v>103</v>
      </c>
      <c r="D26" s="78"/>
      <c r="E26" s="116"/>
      <c r="F26" s="78"/>
      <c r="G26" s="63"/>
      <c r="H26" s="63"/>
    </row>
    <row r="27" spans="1:8" ht="19.5" customHeight="1">
      <c r="A27" s="85"/>
      <c r="B27" s="115"/>
      <c r="C27" s="131" t="s">
        <v>104</v>
      </c>
      <c r="D27" s="78"/>
      <c r="E27" s="113"/>
      <c r="F27" s="78"/>
      <c r="G27" s="63"/>
      <c r="H27" s="63"/>
    </row>
    <row r="28" spans="1:8" ht="19.5" customHeight="1">
      <c r="A28" s="136"/>
      <c r="B28" s="109"/>
      <c r="C28" s="131" t="s">
        <v>105</v>
      </c>
      <c r="D28" s="78"/>
      <c r="E28" s="113"/>
      <c r="F28" s="78"/>
      <c r="G28" s="63"/>
      <c r="H28" s="63"/>
    </row>
    <row r="29" spans="1:8" ht="19.5" customHeight="1">
      <c r="A29" s="85"/>
      <c r="B29" s="115"/>
      <c r="C29" s="131" t="s">
        <v>106</v>
      </c>
      <c r="D29" s="78"/>
      <c r="E29" s="113"/>
      <c r="F29" s="78"/>
      <c r="G29" s="63"/>
      <c r="H29" s="63"/>
    </row>
    <row r="30" spans="1:7" ht="19.5" customHeight="1">
      <c r="A30" s="85"/>
      <c r="B30" s="109"/>
      <c r="C30" s="131" t="s">
        <v>107</v>
      </c>
      <c r="D30" s="78"/>
      <c r="E30" s="113"/>
      <c r="F30" s="78"/>
      <c r="G30" s="63"/>
    </row>
    <row r="31" spans="1:7" ht="19.5" customHeight="1">
      <c r="A31" s="85"/>
      <c r="B31" s="109"/>
      <c r="C31" s="131" t="s">
        <v>108</v>
      </c>
      <c r="D31" s="78"/>
      <c r="E31" s="113"/>
      <c r="F31" s="78"/>
      <c r="G31" s="63"/>
    </row>
    <row r="32" spans="1:7" ht="19.5" customHeight="1">
      <c r="A32" s="85"/>
      <c r="B32" s="109"/>
      <c r="C32" s="131" t="s">
        <v>109</v>
      </c>
      <c r="D32" s="78"/>
      <c r="E32" s="113"/>
      <c r="F32" s="78"/>
      <c r="G32" s="63"/>
    </row>
    <row r="33" spans="1:8" ht="19.5" customHeight="1">
      <c r="A33" s="85"/>
      <c r="B33" s="109"/>
      <c r="C33" s="131" t="s">
        <v>110</v>
      </c>
      <c r="D33" s="78"/>
      <c r="E33" s="113"/>
      <c r="F33" s="78"/>
      <c r="G33" s="63"/>
      <c r="H33" s="63"/>
    </row>
    <row r="34" spans="1:7" ht="19.5" customHeight="1">
      <c r="A34" s="84"/>
      <c r="B34" s="109"/>
      <c r="C34" s="131" t="s">
        <v>111</v>
      </c>
      <c r="D34" s="78"/>
      <c r="E34" s="113"/>
      <c r="F34" s="78"/>
      <c r="G34" s="63"/>
    </row>
    <row r="35" spans="1:6" ht="19.5" customHeight="1">
      <c r="A35" s="85"/>
      <c r="B35" s="109"/>
      <c r="C35" s="111"/>
      <c r="D35" s="78"/>
      <c r="E35" s="113"/>
      <c r="F35" s="78"/>
    </row>
    <row r="36" spans="1:6" ht="19.5" customHeight="1">
      <c r="A36" s="85"/>
      <c r="B36" s="109"/>
      <c r="C36" s="110"/>
      <c r="D36" s="117"/>
      <c r="E36" s="113"/>
      <c r="F36" s="78"/>
    </row>
    <row r="37" spans="1:6" ht="19.5" customHeight="1">
      <c r="A37" s="85"/>
      <c r="B37" s="109"/>
      <c r="C37" s="110"/>
      <c r="D37" s="117"/>
      <c r="E37" s="113"/>
      <c r="F37" s="118"/>
    </row>
    <row r="38" spans="1:6" ht="19.5" customHeight="1">
      <c r="A38" s="107" t="s">
        <v>112</v>
      </c>
      <c r="B38" s="115">
        <f>SUM(B6,B18)</f>
        <v>5870.4</v>
      </c>
      <c r="C38" s="107" t="s">
        <v>113</v>
      </c>
      <c r="D38" s="148">
        <f>SUM(D6,D35)</f>
        <v>5870.4</v>
      </c>
      <c r="E38" s="107" t="s">
        <v>113</v>
      </c>
      <c r="F38" s="118">
        <f>SUM(F6,F26)</f>
        <v>5870.4</v>
      </c>
    </row>
    <row r="39" spans="1:6" ht="19.5" customHeight="1">
      <c r="A39" s="135" t="s">
        <v>114</v>
      </c>
      <c r="B39" s="109"/>
      <c r="C39" s="134" t="s">
        <v>115</v>
      </c>
      <c r="D39" s="117">
        <f>SUM(B45)-SUM(D38)-SUM(D40)</f>
        <v>0</v>
      </c>
      <c r="E39" s="134" t="s">
        <v>115</v>
      </c>
      <c r="F39" s="118"/>
    </row>
    <row r="40" spans="1:6" ht="19.5" customHeight="1">
      <c r="A40" s="135" t="s">
        <v>116</v>
      </c>
      <c r="B40" s="109"/>
      <c r="C40" s="111" t="s">
        <v>117</v>
      </c>
      <c r="D40" s="78"/>
      <c r="E40" s="111" t="s">
        <v>117</v>
      </c>
      <c r="F40" s="78"/>
    </row>
    <row r="41" spans="1:6" ht="19.5" customHeight="1">
      <c r="A41" s="135" t="s">
        <v>118</v>
      </c>
      <c r="B41" s="149"/>
      <c r="C41" s="137"/>
      <c r="D41" s="117"/>
      <c r="E41" s="85"/>
      <c r="F41" s="117"/>
    </row>
    <row r="42" spans="1:6" ht="19.5" customHeight="1">
      <c r="A42" s="135" t="s">
        <v>119</v>
      </c>
      <c r="B42" s="109"/>
      <c r="C42" s="137"/>
      <c r="D42" s="117"/>
      <c r="E42" s="84"/>
      <c r="F42" s="117"/>
    </row>
    <row r="43" spans="1:6" ht="19.5" customHeight="1">
      <c r="A43" s="135" t="s">
        <v>120</v>
      </c>
      <c r="B43" s="109"/>
      <c r="C43" s="137"/>
      <c r="D43" s="138"/>
      <c r="E43" s="85"/>
      <c r="F43" s="117"/>
    </row>
    <row r="44" spans="1:6" ht="19.5" customHeight="1">
      <c r="A44" s="85"/>
      <c r="B44" s="109"/>
      <c r="C44" s="84"/>
      <c r="D44" s="138"/>
      <c r="E44" s="84"/>
      <c r="F44" s="138"/>
    </row>
    <row r="45" spans="1:6" ht="19.5" customHeight="1">
      <c r="A45" s="106" t="s">
        <v>121</v>
      </c>
      <c r="B45" s="115">
        <f>SUM(B38,B39,B40)</f>
        <v>5870.4</v>
      </c>
      <c r="C45" s="139" t="s">
        <v>122</v>
      </c>
      <c r="D45" s="138">
        <f>SUM(D38,D39,D40)</f>
        <v>5870.4</v>
      </c>
      <c r="E45" s="106" t="s">
        <v>122</v>
      </c>
      <c r="F45" s="78">
        <f>SUM(F38,F39,F40)</f>
        <v>5870.4</v>
      </c>
    </row>
  </sheetData>
  <sheetProtection/>
  <mergeCells count="3">
    <mergeCell ref="A3:B3"/>
    <mergeCell ref="A4:B4"/>
    <mergeCell ref="C4:F4"/>
  </mergeCells>
  <printOptions horizontalCentered="1"/>
  <pageMargins left="0.75" right="0.75" top="0.39" bottom="0.67" header="0" footer="0"/>
  <pageSetup orientation="landscape" paperSize="9"/>
</worksheet>
</file>

<file path=xl/worksheets/sheet4.xml><?xml version="1.0" encoding="utf-8"?>
<worksheet xmlns="http://schemas.openxmlformats.org/spreadsheetml/2006/main" xmlns:r="http://schemas.openxmlformats.org/officeDocument/2006/relationships">
  <dimension ref="A1:O39"/>
  <sheetViews>
    <sheetView showGridLines="0" showZeros="0" workbookViewId="0" topLeftCell="A1">
      <selection activeCell="A1" sqref="A1"/>
    </sheetView>
  </sheetViews>
  <sheetFormatPr defaultColWidth="9.16015625" defaultRowHeight="12.75" customHeight="1"/>
  <cols>
    <col min="1" max="1" width="13.66015625" style="0" customWidth="1"/>
    <col min="2" max="2" width="18" style="0" customWidth="1"/>
    <col min="3" max="3" width="12.16015625" style="0" customWidth="1"/>
    <col min="4" max="4" width="11" style="0" customWidth="1"/>
    <col min="5" max="5" width="14" style="0" customWidth="1"/>
    <col min="6" max="6" width="14.5" style="0" customWidth="1"/>
    <col min="7" max="15" width="7.83203125" style="0" customWidth="1"/>
  </cols>
  <sheetData>
    <row r="1" spans="1:3" ht="29.25" customHeight="1">
      <c r="A1" s="63" t="s">
        <v>13</v>
      </c>
      <c r="B1" s="63"/>
      <c r="C1" s="63"/>
    </row>
    <row r="2" spans="1:15" ht="35.25" customHeight="1">
      <c r="A2" s="140" t="s">
        <v>14</v>
      </c>
      <c r="B2" s="140"/>
      <c r="C2" s="140"/>
      <c r="D2" s="140"/>
      <c r="E2" s="140"/>
      <c r="F2" s="140"/>
      <c r="G2" s="140"/>
      <c r="H2" s="140"/>
      <c r="I2" s="140"/>
      <c r="J2" s="140"/>
      <c r="K2" s="140"/>
      <c r="L2" s="140"/>
      <c r="M2" s="140"/>
      <c r="N2" s="140"/>
      <c r="O2" s="140"/>
    </row>
    <row r="3" ht="21.75" customHeight="1">
      <c r="O3" s="90" t="s">
        <v>48</v>
      </c>
    </row>
    <row r="4" spans="1:15" ht="18" customHeight="1">
      <c r="A4" s="65" t="s">
        <v>123</v>
      </c>
      <c r="B4" s="65" t="s">
        <v>124</v>
      </c>
      <c r="C4" s="65" t="s">
        <v>125</v>
      </c>
      <c r="D4" s="65" t="s">
        <v>126</v>
      </c>
      <c r="E4" s="65"/>
      <c r="F4" s="65"/>
      <c r="G4" s="65"/>
      <c r="H4" s="65"/>
      <c r="I4" s="65"/>
      <c r="J4" s="65"/>
      <c r="K4" s="65"/>
      <c r="L4" s="65"/>
      <c r="M4" s="65"/>
      <c r="N4" s="65"/>
      <c r="O4" s="108"/>
    </row>
    <row r="5" spans="1:15" ht="22.5" customHeight="1">
      <c r="A5" s="65"/>
      <c r="B5" s="65"/>
      <c r="C5" s="65"/>
      <c r="D5" s="70" t="s">
        <v>127</v>
      </c>
      <c r="E5" s="70" t="s">
        <v>128</v>
      </c>
      <c r="F5" s="70"/>
      <c r="G5" s="70" t="s">
        <v>129</v>
      </c>
      <c r="H5" s="70" t="s">
        <v>130</v>
      </c>
      <c r="I5" s="70" t="s">
        <v>131</v>
      </c>
      <c r="J5" s="70" t="s">
        <v>132</v>
      </c>
      <c r="K5" s="70" t="s">
        <v>133</v>
      </c>
      <c r="L5" s="70" t="s">
        <v>114</v>
      </c>
      <c r="M5" s="70" t="s">
        <v>118</v>
      </c>
      <c r="N5" s="70" t="s">
        <v>134</v>
      </c>
      <c r="O5" s="70" t="s">
        <v>135</v>
      </c>
    </row>
    <row r="6" spans="1:15" ht="33.75" customHeight="1">
      <c r="A6" s="65"/>
      <c r="B6" s="65"/>
      <c r="C6" s="65"/>
      <c r="D6" s="70"/>
      <c r="E6" s="70" t="s">
        <v>136</v>
      </c>
      <c r="F6" s="70" t="s">
        <v>137</v>
      </c>
      <c r="G6" s="70"/>
      <c r="H6" s="70"/>
      <c r="I6" s="70"/>
      <c r="J6" s="70"/>
      <c r="K6" s="70"/>
      <c r="L6" s="70"/>
      <c r="M6" s="70"/>
      <c r="N6" s="70"/>
      <c r="O6" s="70"/>
    </row>
    <row r="7" spans="1:15" ht="12.75" customHeight="1">
      <c r="A7" s="73" t="s">
        <v>138</v>
      </c>
      <c r="B7" s="73" t="s">
        <v>138</v>
      </c>
      <c r="C7" s="73">
        <v>1</v>
      </c>
      <c r="D7" s="73">
        <v>2</v>
      </c>
      <c r="E7" s="73">
        <v>3</v>
      </c>
      <c r="F7" s="73">
        <v>4</v>
      </c>
      <c r="G7" s="73">
        <v>5</v>
      </c>
      <c r="H7" s="73">
        <v>6</v>
      </c>
      <c r="I7" s="73">
        <v>7</v>
      </c>
      <c r="J7" s="73">
        <v>8</v>
      </c>
      <c r="K7" s="73">
        <v>9</v>
      </c>
      <c r="L7" s="73">
        <v>10</v>
      </c>
      <c r="M7" s="73">
        <v>11</v>
      </c>
      <c r="N7" s="73">
        <v>12</v>
      </c>
      <c r="O7" s="73">
        <v>13</v>
      </c>
    </row>
    <row r="8" spans="1:15" ht="12.75" customHeight="1">
      <c r="A8" s="141"/>
      <c r="B8" s="142" t="s">
        <v>139</v>
      </c>
      <c r="C8" s="109">
        <v>5870.4</v>
      </c>
      <c r="D8" s="109">
        <v>5870.4</v>
      </c>
      <c r="E8" s="109">
        <v>5870.4</v>
      </c>
      <c r="F8" s="120"/>
      <c r="G8" s="120"/>
      <c r="H8" s="120"/>
      <c r="I8" s="120"/>
      <c r="J8" s="120"/>
      <c r="K8" s="120"/>
      <c r="L8" s="120"/>
      <c r="M8" s="120"/>
      <c r="N8" s="120"/>
      <c r="O8" s="120"/>
    </row>
    <row r="9" spans="1:15" ht="12.75" customHeight="1">
      <c r="A9" s="141"/>
      <c r="B9" s="144" t="s">
        <v>140</v>
      </c>
      <c r="C9" s="147">
        <v>125.61</v>
      </c>
      <c r="D9" s="147">
        <v>125.61</v>
      </c>
      <c r="E9" s="147">
        <v>125.61</v>
      </c>
      <c r="F9" s="120"/>
      <c r="G9" s="120"/>
      <c r="H9" s="120"/>
      <c r="I9" s="120"/>
      <c r="J9" s="120"/>
      <c r="K9" s="120"/>
      <c r="L9" s="120"/>
      <c r="M9" s="120"/>
      <c r="N9" s="120"/>
      <c r="O9" s="120"/>
    </row>
    <row r="10" spans="1:15" ht="12.75" customHeight="1">
      <c r="A10" s="141">
        <v>501001</v>
      </c>
      <c r="B10" s="145" t="s">
        <v>141</v>
      </c>
      <c r="C10" s="147">
        <v>139.68</v>
      </c>
      <c r="D10" s="147">
        <v>139.68</v>
      </c>
      <c r="E10" s="147">
        <v>139.68</v>
      </c>
      <c r="F10" s="120"/>
      <c r="G10" s="120"/>
      <c r="H10" s="120"/>
      <c r="I10" s="120"/>
      <c r="J10" s="120"/>
      <c r="K10" s="120"/>
      <c r="L10" s="120"/>
      <c r="M10" s="120"/>
      <c r="N10" s="120"/>
      <c r="O10" s="120"/>
    </row>
    <row r="11" spans="1:15" ht="12.75" customHeight="1">
      <c r="A11" s="141">
        <v>501001</v>
      </c>
      <c r="B11" s="144" t="s">
        <v>142</v>
      </c>
      <c r="C11" s="147">
        <v>90.06</v>
      </c>
      <c r="D11" s="147">
        <v>90.06</v>
      </c>
      <c r="E11" s="147">
        <v>90.06</v>
      </c>
      <c r="F11" s="120"/>
      <c r="G11" s="120"/>
      <c r="H11" s="120"/>
      <c r="I11" s="120"/>
      <c r="J11" s="120"/>
      <c r="K11" s="120"/>
      <c r="L11" s="120"/>
      <c r="M11" s="120"/>
      <c r="N11" s="120"/>
      <c r="O11" s="120"/>
    </row>
    <row r="12" spans="1:15" ht="12.75" customHeight="1">
      <c r="A12" s="141">
        <v>501001</v>
      </c>
      <c r="B12" s="144" t="s">
        <v>143</v>
      </c>
      <c r="C12" s="147">
        <v>98.16</v>
      </c>
      <c r="D12" s="147">
        <v>98.16</v>
      </c>
      <c r="E12" s="147">
        <v>98.16</v>
      </c>
      <c r="F12" s="120"/>
      <c r="G12" s="120"/>
      <c r="H12" s="120"/>
      <c r="I12" s="120"/>
      <c r="J12" s="120"/>
      <c r="K12" s="120"/>
      <c r="L12" s="120"/>
      <c r="M12" s="120"/>
      <c r="N12" s="120"/>
      <c r="O12" s="120"/>
    </row>
    <row r="13" spans="1:15" ht="12.75" customHeight="1">
      <c r="A13" s="141">
        <v>501001</v>
      </c>
      <c r="B13" s="144" t="s">
        <v>144</v>
      </c>
      <c r="C13" s="147">
        <v>42.61</v>
      </c>
      <c r="D13" s="147">
        <v>42.61</v>
      </c>
      <c r="E13" s="147">
        <v>42.61</v>
      </c>
      <c r="F13" s="120"/>
      <c r="G13" s="120"/>
      <c r="H13" s="120"/>
      <c r="I13" s="120"/>
      <c r="J13" s="120"/>
      <c r="K13" s="120"/>
      <c r="L13" s="120"/>
      <c r="M13" s="120"/>
      <c r="N13" s="120"/>
      <c r="O13" s="120"/>
    </row>
    <row r="14" spans="1:15" ht="12.75" customHeight="1">
      <c r="A14" s="141">
        <v>501002</v>
      </c>
      <c r="B14" s="144" t="s">
        <v>145</v>
      </c>
      <c r="C14" s="147">
        <v>658.65</v>
      </c>
      <c r="D14" s="147">
        <v>658.65</v>
      </c>
      <c r="E14" s="147">
        <v>658.65</v>
      </c>
      <c r="F14" s="120"/>
      <c r="G14" s="120"/>
      <c r="H14" s="120"/>
      <c r="I14" s="120"/>
      <c r="J14" s="120"/>
      <c r="K14" s="120"/>
      <c r="L14" s="120"/>
      <c r="M14" s="120"/>
      <c r="N14" s="120"/>
      <c r="O14" s="120"/>
    </row>
    <row r="15" spans="1:15" ht="12.75" customHeight="1">
      <c r="A15" s="141">
        <v>501003</v>
      </c>
      <c r="B15" s="144" t="s">
        <v>146</v>
      </c>
      <c r="C15" s="147">
        <v>269.27</v>
      </c>
      <c r="D15" s="147">
        <v>269.27</v>
      </c>
      <c r="E15" s="147">
        <v>269.27</v>
      </c>
      <c r="F15" s="120"/>
      <c r="G15" s="120"/>
      <c r="H15" s="120"/>
      <c r="I15" s="120"/>
      <c r="J15" s="120"/>
      <c r="K15" s="120"/>
      <c r="L15" s="120"/>
      <c r="M15" s="120"/>
      <c r="N15" s="120"/>
      <c r="O15" s="120"/>
    </row>
    <row r="16" spans="1:15" ht="12.75" customHeight="1">
      <c r="A16" s="141">
        <v>501011</v>
      </c>
      <c r="B16" s="144" t="s">
        <v>147</v>
      </c>
      <c r="C16" s="147">
        <v>101.61</v>
      </c>
      <c r="D16" s="147">
        <v>101.61</v>
      </c>
      <c r="E16" s="147">
        <v>101.61</v>
      </c>
      <c r="F16" s="120"/>
      <c r="G16" s="120"/>
      <c r="H16" s="120"/>
      <c r="I16" s="120"/>
      <c r="J16" s="120"/>
      <c r="K16" s="120"/>
      <c r="L16" s="120"/>
      <c r="M16" s="120"/>
      <c r="N16" s="120"/>
      <c r="O16" s="120"/>
    </row>
    <row r="17" spans="1:15" ht="12.75" customHeight="1">
      <c r="A17" s="141"/>
      <c r="B17" s="144" t="s">
        <v>148</v>
      </c>
      <c r="C17" s="147">
        <v>89.24</v>
      </c>
      <c r="D17" s="147">
        <v>89.24</v>
      </c>
      <c r="E17" s="147">
        <v>89.24</v>
      </c>
      <c r="F17" s="120"/>
      <c r="G17" s="120"/>
      <c r="H17" s="120"/>
      <c r="I17" s="120"/>
      <c r="J17" s="120"/>
      <c r="K17" s="120"/>
      <c r="L17" s="120"/>
      <c r="M17" s="120"/>
      <c r="N17" s="120"/>
      <c r="O17" s="120"/>
    </row>
    <row r="18" spans="1:15" ht="12.75" customHeight="1">
      <c r="A18" s="141">
        <v>501006</v>
      </c>
      <c r="B18" s="144" t="s">
        <v>149</v>
      </c>
      <c r="C18" s="147">
        <v>479.5</v>
      </c>
      <c r="D18" s="147">
        <v>479.5</v>
      </c>
      <c r="E18" s="147">
        <v>479.5</v>
      </c>
      <c r="F18" s="120"/>
      <c r="G18" s="120"/>
      <c r="H18" s="120"/>
      <c r="I18" s="120"/>
      <c r="J18" s="120"/>
      <c r="K18" s="120"/>
      <c r="L18" s="120"/>
      <c r="M18" s="120"/>
      <c r="N18" s="120"/>
      <c r="O18" s="120"/>
    </row>
    <row r="19" spans="1:15" ht="12.75" customHeight="1">
      <c r="A19" s="141"/>
      <c r="B19" s="144" t="s">
        <v>150</v>
      </c>
      <c r="C19" s="147">
        <v>221.2</v>
      </c>
      <c r="D19" s="147">
        <v>221.2</v>
      </c>
      <c r="E19" s="147">
        <v>221.2</v>
      </c>
      <c r="F19" s="120"/>
      <c r="G19" s="120"/>
      <c r="H19" s="120"/>
      <c r="I19" s="120"/>
      <c r="J19" s="120"/>
      <c r="K19" s="120"/>
      <c r="L19" s="120"/>
      <c r="M19" s="120"/>
      <c r="N19" s="120"/>
      <c r="O19" s="120"/>
    </row>
    <row r="20" spans="1:15" ht="12.75" customHeight="1">
      <c r="A20" s="141">
        <v>501007</v>
      </c>
      <c r="B20" s="144" t="s">
        <v>151</v>
      </c>
      <c r="C20" s="147">
        <v>403.89</v>
      </c>
      <c r="D20" s="147">
        <v>403.89</v>
      </c>
      <c r="E20" s="147">
        <v>403.89</v>
      </c>
      <c r="F20" s="120"/>
      <c r="G20" s="120"/>
      <c r="H20" s="120"/>
      <c r="I20" s="120"/>
      <c r="J20" s="120"/>
      <c r="K20" s="120"/>
      <c r="L20" s="120"/>
      <c r="M20" s="120"/>
      <c r="N20" s="120"/>
      <c r="O20" s="120"/>
    </row>
    <row r="21" spans="1:15" ht="12.75" customHeight="1">
      <c r="A21" s="141"/>
      <c r="B21" s="144" t="s">
        <v>152</v>
      </c>
      <c r="C21" s="147">
        <v>129.37</v>
      </c>
      <c r="D21" s="147">
        <v>129.37</v>
      </c>
      <c r="E21" s="147">
        <v>129.37</v>
      </c>
      <c r="F21" s="120"/>
      <c r="G21" s="120"/>
      <c r="H21" s="120"/>
      <c r="I21" s="120"/>
      <c r="J21" s="120"/>
      <c r="K21" s="120"/>
      <c r="L21" s="120"/>
      <c r="M21" s="120"/>
      <c r="N21" s="120"/>
      <c r="O21" s="120"/>
    </row>
    <row r="22" spans="1:15" ht="12.75" customHeight="1">
      <c r="A22" s="141">
        <v>501008</v>
      </c>
      <c r="B22" s="144" t="s">
        <v>153</v>
      </c>
      <c r="C22" s="147">
        <v>302.23</v>
      </c>
      <c r="D22" s="147">
        <v>302.23</v>
      </c>
      <c r="E22" s="147">
        <v>302.23</v>
      </c>
      <c r="F22" s="120"/>
      <c r="G22" s="120"/>
      <c r="H22" s="120"/>
      <c r="I22" s="120"/>
      <c r="J22" s="120"/>
      <c r="K22" s="120"/>
      <c r="L22" s="120"/>
      <c r="M22" s="120"/>
      <c r="N22" s="120"/>
      <c r="O22" s="120"/>
    </row>
    <row r="23" spans="1:15" ht="12.75" customHeight="1">
      <c r="A23" s="141">
        <v>501010</v>
      </c>
      <c r="B23" s="144" t="s">
        <v>154</v>
      </c>
      <c r="C23" s="147">
        <v>200.43</v>
      </c>
      <c r="D23" s="147">
        <v>200.43</v>
      </c>
      <c r="E23" s="147">
        <v>200.43</v>
      </c>
      <c r="F23" s="84"/>
      <c r="G23" s="84"/>
      <c r="H23" s="84"/>
      <c r="I23" s="84"/>
      <c r="J23" s="84"/>
      <c r="K23" s="84"/>
      <c r="L23" s="84"/>
      <c r="M23" s="84"/>
      <c r="N23" s="84"/>
      <c r="O23" s="84"/>
    </row>
    <row r="24" spans="1:15" ht="12.75" customHeight="1">
      <c r="A24" s="141">
        <v>501009</v>
      </c>
      <c r="B24" s="144" t="s">
        <v>155</v>
      </c>
      <c r="C24" s="147">
        <v>510.85</v>
      </c>
      <c r="D24" s="147">
        <v>510.85</v>
      </c>
      <c r="E24" s="147">
        <v>510.85</v>
      </c>
      <c r="F24" s="84"/>
      <c r="G24" s="84"/>
      <c r="H24" s="84"/>
      <c r="I24" s="84"/>
      <c r="J24" s="84"/>
      <c r="K24" s="84"/>
      <c r="L24" s="84"/>
      <c r="M24" s="84"/>
      <c r="N24" s="84"/>
      <c r="O24" s="84"/>
    </row>
    <row r="25" spans="1:15" ht="12.75" customHeight="1">
      <c r="A25" s="141"/>
      <c r="B25" s="144" t="s">
        <v>156</v>
      </c>
      <c r="C25" s="147">
        <v>202.42</v>
      </c>
      <c r="D25" s="147">
        <v>202.42</v>
      </c>
      <c r="E25" s="147">
        <v>202.42</v>
      </c>
      <c r="F25" s="84"/>
      <c r="G25" s="84"/>
      <c r="H25" s="84"/>
      <c r="I25" s="84"/>
      <c r="J25" s="84"/>
      <c r="K25" s="84"/>
      <c r="L25" s="84"/>
      <c r="M25" s="84"/>
      <c r="N25" s="84"/>
      <c r="O25" s="84"/>
    </row>
    <row r="26" spans="1:15" ht="12.75" customHeight="1">
      <c r="A26" s="141">
        <v>501021</v>
      </c>
      <c r="B26" s="144" t="s">
        <v>157</v>
      </c>
      <c r="C26" s="147">
        <v>121.38</v>
      </c>
      <c r="D26" s="147">
        <v>121.38</v>
      </c>
      <c r="E26" s="147">
        <v>121.38</v>
      </c>
      <c r="F26" s="84"/>
      <c r="G26" s="84"/>
      <c r="H26" s="84"/>
      <c r="I26" s="84"/>
      <c r="J26" s="84"/>
      <c r="K26" s="84"/>
      <c r="L26" s="84"/>
      <c r="M26" s="84"/>
      <c r="N26" s="84"/>
      <c r="O26" s="84"/>
    </row>
    <row r="27" spans="1:15" ht="12.75" customHeight="1">
      <c r="A27" s="141">
        <v>501004</v>
      </c>
      <c r="B27" s="144" t="s">
        <v>158</v>
      </c>
      <c r="C27" s="147">
        <v>577.39</v>
      </c>
      <c r="D27" s="147">
        <v>577.39</v>
      </c>
      <c r="E27" s="147">
        <v>577.39</v>
      </c>
      <c r="F27" s="84"/>
      <c r="G27" s="84"/>
      <c r="H27" s="84"/>
      <c r="I27" s="84"/>
      <c r="J27" s="84"/>
      <c r="K27" s="84"/>
      <c r="L27" s="84"/>
      <c r="M27" s="84"/>
      <c r="N27" s="84"/>
      <c r="O27" s="84"/>
    </row>
    <row r="28" spans="1:15" ht="12.75" customHeight="1">
      <c r="A28" s="141">
        <v>501005</v>
      </c>
      <c r="B28" s="144" t="s">
        <v>159</v>
      </c>
      <c r="C28" s="147">
        <v>754.62</v>
      </c>
      <c r="D28" s="147">
        <v>754.62</v>
      </c>
      <c r="E28" s="147">
        <v>754.62</v>
      </c>
      <c r="F28" s="84"/>
      <c r="G28" s="84"/>
      <c r="H28" s="84"/>
      <c r="I28" s="84"/>
      <c r="J28" s="85"/>
      <c r="K28" s="85"/>
      <c r="L28" s="85"/>
      <c r="M28" s="85"/>
      <c r="N28" s="84"/>
      <c r="O28" s="84"/>
    </row>
    <row r="29" spans="1:15" ht="12.75" customHeight="1">
      <c r="A29" s="146">
        <v>501001</v>
      </c>
      <c r="B29" s="131" t="s">
        <v>160</v>
      </c>
      <c r="C29" s="147">
        <v>230.63</v>
      </c>
      <c r="D29" s="147">
        <v>230.63</v>
      </c>
      <c r="E29" s="147">
        <v>230.63</v>
      </c>
      <c r="F29" s="84"/>
      <c r="G29" s="84"/>
      <c r="H29" s="85"/>
      <c r="I29" s="85"/>
      <c r="J29" s="85"/>
      <c r="K29" s="85"/>
      <c r="L29" s="85"/>
      <c r="M29" s="85"/>
      <c r="N29" s="84"/>
      <c r="O29" s="84"/>
    </row>
    <row r="30" spans="1:15" ht="12.75" customHeight="1">
      <c r="A30" s="141">
        <v>501001</v>
      </c>
      <c r="B30" s="144" t="s">
        <v>161</v>
      </c>
      <c r="C30" s="147">
        <v>121.6</v>
      </c>
      <c r="D30" s="147">
        <v>121.6</v>
      </c>
      <c r="E30" s="147">
        <v>121.6</v>
      </c>
      <c r="F30" s="84"/>
      <c r="G30" s="84"/>
      <c r="H30" s="85"/>
      <c r="I30" s="85"/>
      <c r="J30" s="85"/>
      <c r="K30" s="85"/>
      <c r="L30" s="85"/>
      <c r="M30" s="85"/>
      <c r="N30" s="84"/>
      <c r="O30" s="84"/>
    </row>
    <row r="31" spans="2:15" ht="12.75" customHeight="1">
      <c r="B31" s="63"/>
      <c r="C31" s="63"/>
      <c r="D31" s="63"/>
      <c r="E31" s="63"/>
      <c r="F31" s="63"/>
      <c r="G31" s="63"/>
      <c r="H31" s="63"/>
      <c r="I31" s="63"/>
      <c r="N31" s="63"/>
      <c r="O31" s="63"/>
    </row>
    <row r="32" spans="2:15" ht="12.75" customHeight="1">
      <c r="B32" s="63"/>
      <c r="C32" s="63"/>
      <c r="D32" s="63"/>
      <c r="E32" s="63"/>
      <c r="F32" s="63"/>
      <c r="G32" s="63"/>
      <c r="H32" s="63"/>
      <c r="N32" s="63"/>
      <c r="O32" s="63"/>
    </row>
    <row r="33" spans="4:15" ht="12.75" customHeight="1">
      <c r="D33" s="63"/>
      <c r="E33" s="63"/>
      <c r="F33" s="63"/>
      <c r="N33" s="63"/>
      <c r="O33" s="63"/>
    </row>
    <row r="34" spans="4:15" ht="12.75" customHeight="1">
      <c r="D34" s="63"/>
      <c r="E34" s="63"/>
      <c r="F34" s="63"/>
      <c r="G34" s="63"/>
      <c r="L34" s="63"/>
      <c r="N34" s="63"/>
      <c r="O34" s="63"/>
    </row>
    <row r="35" spans="7:15" ht="12.75" customHeight="1">
      <c r="G35" s="63"/>
      <c r="M35" s="63"/>
      <c r="N35" s="63"/>
      <c r="O35" s="63"/>
    </row>
    <row r="36" spans="13:15" ht="12.75" customHeight="1">
      <c r="M36" s="63"/>
      <c r="N36" s="63"/>
      <c r="O36" s="63"/>
    </row>
    <row r="37" spans="13:15" ht="12.75" customHeight="1">
      <c r="M37" s="63"/>
      <c r="O37" s="63"/>
    </row>
    <row r="38" spans="13:15" ht="12.75" customHeight="1">
      <c r="M38" s="63"/>
      <c r="N38" s="63"/>
      <c r="O38" s="63"/>
    </row>
    <row r="39" spans="14:15" ht="12.75" customHeight="1">
      <c r="N39" s="63"/>
      <c r="O39" s="63"/>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1.22" right="0.59" top="0.67" bottom="0.71" header="0.5" footer="0.5"/>
  <pageSetup fitToHeight="1000" orientation="landscape" paperSize="9"/>
</worksheet>
</file>

<file path=xl/worksheets/sheet5.xml><?xml version="1.0" encoding="utf-8"?>
<worksheet xmlns="http://schemas.openxmlformats.org/spreadsheetml/2006/main" xmlns:r="http://schemas.openxmlformats.org/officeDocument/2006/relationships">
  <dimension ref="A1:M35"/>
  <sheetViews>
    <sheetView showGridLines="0" showZeros="0" workbookViewId="0" topLeftCell="A1">
      <selection activeCell="C35" sqref="C35"/>
    </sheetView>
  </sheetViews>
  <sheetFormatPr defaultColWidth="9.16015625" defaultRowHeight="12.75" customHeight="1"/>
  <cols>
    <col min="1" max="1" width="13.66015625" style="0" customWidth="1"/>
    <col min="2" max="2" width="18.83203125" style="0" customWidth="1"/>
    <col min="3" max="3" width="15.5" style="0" customWidth="1"/>
    <col min="4" max="4" width="14.33203125" style="0" customWidth="1"/>
    <col min="5" max="5" width="12.33203125" style="0" customWidth="1"/>
    <col min="6" max="6" width="13" style="0" customWidth="1"/>
    <col min="7" max="11" width="9.66015625" style="0" customWidth="1"/>
    <col min="12" max="12" width="7.16015625" style="0" customWidth="1"/>
    <col min="13" max="13" width="6.83203125" style="0" customWidth="1"/>
  </cols>
  <sheetData>
    <row r="1" spans="1:3" ht="29.25" customHeight="1">
      <c r="A1" s="63" t="s">
        <v>15</v>
      </c>
      <c r="B1" s="63"/>
      <c r="C1" s="63"/>
    </row>
    <row r="2" spans="1:13" ht="35.25" customHeight="1">
      <c r="A2" s="140" t="s">
        <v>16</v>
      </c>
      <c r="B2" s="140"/>
      <c r="C2" s="140"/>
      <c r="D2" s="140"/>
      <c r="E2" s="140"/>
      <c r="F2" s="140"/>
      <c r="G2" s="140"/>
      <c r="H2" s="140"/>
      <c r="I2" s="140"/>
      <c r="J2" s="140"/>
      <c r="K2" s="140"/>
      <c r="L2" s="140"/>
      <c r="M2" s="140"/>
    </row>
    <row r="3" ht="21.75" customHeight="1">
      <c r="M3" s="90" t="s">
        <v>48</v>
      </c>
    </row>
    <row r="4" spans="1:13" ht="15" customHeight="1">
      <c r="A4" s="65" t="s">
        <v>123</v>
      </c>
      <c r="B4" s="65" t="s">
        <v>124</v>
      </c>
      <c r="C4" s="65" t="s">
        <v>125</v>
      </c>
      <c r="D4" s="65" t="s">
        <v>126</v>
      </c>
      <c r="E4" s="65"/>
      <c r="F4" s="65"/>
      <c r="G4" s="65"/>
      <c r="H4" s="65"/>
      <c r="I4" s="65"/>
      <c r="J4" s="65"/>
      <c r="K4" s="65"/>
      <c r="L4" s="65"/>
      <c r="M4" s="65"/>
    </row>
    <row r="5" spans="1:13" ht="30" customHeight="1">
      <c r="A5" s="65"/>
      <c r="B5" s="65"/>
      <c r="C5" s="65"/>
      <c r="D5" s="70" t="s">
        <v>127</v>
      </c>
      <c r="E5" s="70" t="s">
        <v>162</v>
      </c>
      <c r="F5" s="70"/>
      <c r="G5" s="70" t="s">
        <v>129</v>
      </c>
      <c r="H5" s="70" t="s">
        <v>131</v>
      </c>
      <c r="I5" s="70" t="s">
        <v>132</v>
      </c>
      <c r="J5" s="70" t="s">
        <v>133</v>
      </c>
      <c r="K5" s="70" t="s">
        <v>116</v>
      </c>
      <c r="L5" s="70" t="s">
        <v>135</v>
      </c>
      <c r="M5" s="70" t="s">
        <v>118</v>
      </c>
    </row>
    <row r="6" spans="1:13" ht="40.5" customHeight="1">
      <c r="A6" s="65"/>
      <c r="B6" s="65"/>
      <c r="C6" s="65"/>
      <c r="D6" s="70"/>
      <c r="E6" s="70" t="s">
        <v>136</v>
      </c>
      <c r="F6" s="70" t="s">
        <v>163</v>
      </c>
      <c r="G6" s="70"/>
      <c r="H6" s="70"/>
      <c r="I6" s="70"/>
      <c r="J6" s="70"/>
      <c r="K6" s="70"/>
      <c r="L6" s="70"/>
      <c r="M6" s="70"/>
    </row>
    <row r="7" spans="1:13" ht="12.75" customHeight="1">
      <c r="A7" s="73" t="s">
        <v>138</v>
      </c>
      <c r="B7" s="73" t="s">
        <v>138</v>
      </c>
      <c r="C7" s="73">
        <v>1</v>
      </c>
      <c r="D7" s="73">
        <v>2</v>
      </c>
      <c r="E7" s="73">
        <v>3</v>
      </c>
      <c r="F7" s="73">
        <v>4</v>
      </c>
      <c r="G7" s="73">
        <v>5</v>
      </c>
      <c r="H7" s="73">
        <v>6</v>
      </c>
      <c r="I7" s="73">
        <v>7</v>
      </c>
      <c r="J7" s="73">
        <v>8</v>
      </c>
      <c r="K7" s="73">
        <v>9</v>
      </c>
      <c r="L7" s="73">
        <v>10</v>
      </c>
      <c r="M7" s="73">
        <v>11</v>
      </c>
    </row>
    <row r="8" spans="1:13" ht="12.75" customHeight="1">
      <c r="A8" s="141"/>
      <c r="B8" s="142" t="s">
        <v>139</v>
      </c>
      <c r="C8" s="143">
        <v>5870.4</v>
      </c>
      <c r="D8" s="143">
        <v>5870.4</v>
      </c>
      <c r="E8" s="143">
        <v>5870.4</v>
      </c>
      <c r="F8" s="120"/>
      <c r="G8" s="120"/>
      <c r="H8" s="120"/>
      <c r="I8" s="120"/>
      <c r="J8" s="120"/>
      <c r="K8" s="120"/>
      <c r="L8" s="120"/>
      <c r="M8" s="120"/>
    </row>
    <row r="9" spans="1:13" ht="12.75" customHeight="1">
      <c r="A9" s="141"/>
      <c r="B9" s="144" t="s">
        <v>140</v>
      </c>
      <c r="C9" s="143">
        <v>125.61</v>
      </c>
      <c r="D9" s="143">
        <v>125.61</v>
      </c>
      <c r="E9" s="143">
        <v>125.61</v>
      </c>
      <c r="F9" s="120"/>
      <c r="G9" s="120"/>
      <c r="H9" s="120"/>
      <c r="I9" s="120"/>
      <c r="J9" s="120"/>
      <c r="K9" s="120"/>
      <c r="L9" s="120"/>
      <c r="M9" s="120"/>
    </row>
    <row r="10" spans="1:13" ht="12.75" customHeight="1">
      <c r="A10" s="141">
        <v>501001</v>
      </c>
      <c r="B10" s="145" t="s">
        <v>141</v>
      </c>
      <c r="C10" s="143">
        <v>139.68</v>
      </c>
      <c r="D10" s="143">
        <v>139.68</v>
      </c>
      <c r="E10" s="143">
        <v>139.68</v>
      </c>
      <c r="F10" s="120"/>
      <c r="G10" s="120"/>
      <c r="H10" s="120"/>
      <c r="I10" s="120"/>
      <c r="J10" s="120"/>
      <c r="K10" s="120"/>
      <c r="L10" s="120"/>
      <c r="M10" s="120"/>
    </row>
    <row r="11" spans="1:13" ht="12.75" customHeight="1">
      <c r="A11" s="141">
        <v>501001</v>
      </c>
      <c r="B11" s="144" t="s">
        <v>142</v>
      </c>
      <c r="C11" s="143">
        <v>90.06</v>
      </c>
      <c r="D11" s="143">
        <v>90.06</v>
      </c>
      <c r="E11" s="143">
        <v>90.06</v>
      </c>
      <c r="F11" s="120"/>
      <c r="G11" s="120"/>
      <c r="H11" s="120"/>
      <c r="I11" s="120"/>
      <c r="J11" s="120"/>
      <c r="K11" s="120"/>
      <c r="L11" s="120"/>
      <c r="M11" s="120"/>
    </row>
    <row r="12" spans="1:13" ht="12.75" customHeight="1">
      <c r="A12" s="141">
        <v>501001</v>
      </c>
      <c r="B12" s="144" t="s">
        <v>143</v>
      </c>
      <c r="C12" s="143">
        <v>98.16</v>
      </c>
      <c r="D12" s="143">
        <v>98.16</v>
      </c>
      <c r="E12" s="143">
        <v>98.16</v>
      </c>
      <c r="F12" s="120"/>
      <c r="G12" s="120"/>
      <c r="H12" s="120"/>
      <c r="I12" s="120"/>
      <c r="J12" s="120"/>
      <c r="K12" s="120"/>
      <c r="L12" s="120"/>
      <c r="M12" s="120"/>
    </row>
    <row r="13" spans="1:13" ht="12.75" customHeight="1">
      <c r="A13" s="141">
        <v>501001</v>
      </c>
      <c r="B13" s="144" t="s">
        <v>144</v>
      </c>
      <c r="C13" s="143">
        <v>42.61</v>
      </c>
      <c r="D13" s="143">
        <v>42.61</v>
      </c>
      <c r="E13" s="143">
        <v>42.61</v>
      </c>
      <c r="F13" s="120"/>
      <c r="G13" s="120"/>
      <c r="H13" s="120"/>
      <c r="I13" s="120"/>
      <c r="J13" s="120"/>
      <c r="K13" s="120"/>
      <c r="L13" s="120"/>
      <c r="M13" s="120"/>
    </row>
    <row r="14" spans="1:13" ht="12.75" customHeight="1">
      <c r="A14" s="141">
        <v>501002</v>
      </c>
      <c r="B14" s="144" t="s">
        <v>164</v>
      </c>
      <c r="C14" s="143">
        <v>658.6500000000001</v>
      </c>
      <c r="D14" s="143">
        <v>658.6500000000001</v>
      </c>
      <c r="E14" s="143">
        <v>658.6500000000001</v>
      </c>
      <c r="F14" s="120"/>
      <c r="G14" s="120"/>
      <c r="H14" s="120"/>
      <c r="I14" s="120"/>
      <c r="J14" s="120"/>
      <c r="K14" s="120"/>
      <c r="L14" s="120"/>
      <c r="M14" s="120"/>
    </row>
    <row r="15" spans="1:13" ht="12.75" customHeight="1">
      <c r="A15" s="141">
        <v>501003</v>
      </c>
      <c r="B15" s="144" t="s">
        <v>165</v>
      </c>
      <c r="C15" s="143">
        <v>269.27</v>
      </c>
      <c r="D15" s="143">
        <v>269.27</v>
      </c>
      <c r="E15" s="143">
        <v>269.27</v>
      </c>
      <c r="F15" s="120"/>
      <c r="G15" s="120"/>
      <c r="H15" s="120"/>
      <c r="I15" s="120"/>
      <c r="J15" s="120"/>
      <c r="K15" s="120"/>
      <c r="L15" s="120"/>
      <c r="M15" s="120"/>
    </row>
    <row r="16" spans="1:13" ht="12.75" customHeight="1">
      <c r="A16" s="141">
        <v>501011</v>
      </c>
      <c r="B16" s="144" t="s">
        <v>166</v>
      </c>
      <c r="C16" s="143">
        <v>101.60999999999999</v>
      </c>
      <c r="D16" s="143">
        <v>101.60999999999999</v>
      </c>
      <c r="E16" s="143">
        <v>101.60999999999999</v>
      </c>
      <c r="F16" s="120"/>
      <c r="G16" s="120"/>
      <c r="H16" s="120"/>
      <c r="I16" s="120"/>
      <c r="J16" s="120"/>
      <c r="K16" s="120"/>
      <c r="L16" s="120"/>
      <c r="M16" s="120"/>
    </row>
    <row r="17" spans="1:13" ht="12.75" customHeight="1">
      <c r="A17" s="141"/>
      <c r="B17" s="144" t="s">
        <v>167</v>
      </c>
      <c r="C17" s="143">
        <v>89.24</v>
      </c>
      <c r="D17" s="143">
        <v>89.24</v>
      </c>
      <c r="E17" s="143">
        <v>89.24</v>
      </c>
      <c r="F17" s="120"/>
      <c r="G17" s="120"/>
      <c r="H17" s="120"/>
      <c r="I17" s="120"/>
      <c r="J17" s="120"/>
      <c r="K17" s="120"/>
      <c r="L17" s="120"/>
      <c r="M17" s="120"/>
    </row>
    <row r="18" spans="1:13" ht="12.75" customHeight="1">
      <c r="A18" s="141">
        <v>501006</v>
      </c>
      <c r="B18" s="144" t="s">
        <v>168</v>
      </c>
      <c r="C18" s="143">
        <v>479.5</v>
      </c>
      <c r="D18" s="143">
        <v>479.5</v>
      </c>
      <c r="E18" s="143">
        <v>479.5</v>
      </c>
      <c r="F18" s="120"/>
      <c r="G18" s="120"/>
      <c r="H18" s="120"/>
      <c r="I18" s="120"/>
      <c r="J18" s="120"/>
      <c r="K18" s="120"/>
      <c r="L18" s="120"/>
      <c r="M18" s="120"/>
    </row>
    <row r="19" spans="1:13" ht="12.75" customHeight="1">
      <c r="A19" s="141"/>
      <c r="B19" s="144" t="s">
        <v>169</v>
      </c>
      <c r="C19" s="143">
        <v>221.2</v>
      </c>
      <c r="D19" s="143">
        <v>221.2</v>
      </c>
      <c r="E19" s="143">
        <v>221.2</v>
      </c>
      <c r="F19" s="120"/>
      <c r="G19" s="120"/>
      <c r="H19" s="120"/>
      <c r="I19" s="120"/>
      <c r="J19" s="120"/>
      <c r="K19" s="120"/>
      <c r="L19" s="120"/>
      <c r="M19" s="120"/>
    </row>
    <row r="20" spans="1:13" ht="12.75" customHeight="1">
      <c r="A20" s="141">
        <v>501007</v>
      </c>
      <c r="B20" s="144" t="s">
        <v>170</v>
      </c>
      <c r="C20" s="143">
        <v>403.89</v>
      </c>
      <c r="D20" s="143">
        <v>403.89</v>
      </c>
      <c r="E20" s="143">
        <v>403.89</v>
      </c>
      <c r="F20" s="120"/>
      <c r="G20" s="120"/>
      <c r="H20" s="120"/>
      <c r="I20" s="120"/>
      <c r="J20" s="120"/>
      <c r="K20" s="120"/>
      <c r="L20" s="120"/>
      <c r="M20" s="120"/>
    </row>
    <row r="21" spans="1:13" ht="12.75" customHeight="1">
      <c r="A21" s="141"/>
      <c r="B21" s="144" t="s">
        <v>171</v>
      </c>
      <c r="C21" s="143">
        <v>129.37</v>
      </c>
      <c r="D21" s="143">
        <v>129.37</v>
      </c>
      <c r="E21" s="143">
        <v>129.37</v>
      </c>
      <c r="F21" s="120"/>
      <c r="G21" s="120"/>
      <c r="H21" s="120"/>
      <c r="I21" s="120"/>
      <c r="J21" s="120"/>
      <c r="K21" s="120"/>
      <c r="L21" s="120"/>
      <c r="M21" s="120"/>
    </row>
    <row r="22" spans="1:13" ht="12.75" customHeight="1">
      <c r="A22" s="141">
        <v>501008</v>
      </c>
      <c r="B22" s="144" t="s">
        <v>172</v>
      </c>
      <c r="C22" s="143">
        <v>302.22999999999996</v>
      </c>
      <c r="D22" s="143">
        <v>302.22999999999996</v>
      </c>
      <c r="E22" s="143">
        <v>302.22999999999996</v>
      </c>
      <c r="F22" s="120"/>
      <c r="G22" s="120"/>
      <c r="H22" s="120"/>
      <c r="I22" s="120"/>
      <c r="J22" s="120"/>
      <c r="K22" s="120"/>
      <c r="L22" s="120"/>
      <c r="M22" s="120"/>
    </row>
    <row r="23" spans="1:13" ht="12.75" customHeight="1">
      <c r="A23" s="141">
        <v>501010</v>
      </c>
      <c r="B23" s="144" t="s">
        <v>173</v>
      </c>
      <c r="C23" s="143">
        <v>200.43</v>
      </c>
      <c r="D23" s="143">
        <v>200.43</v>
      </c>
      <c r="E23" s="143">
        <v>200.43</v>
      </c>
      <c r="F23" s="120"/>
      <c r="G23" s="120"/>
      <c r="H23" s="120"/>
      <c r="I23" s="120"/>
      <c r="J23" s="120"/>
      <c r="K23" s="120"/>
      <c r="L23" s="120"/>
      <c r="M23" s="120"/>
    </row>
    <row r="24" spans="1:13" ht="12.75" customHeight="1">
      <c r="A24" s="141">
        <v>501009</v>
      </c>
      <c r="B24" s="144" t="s">
        <v>174</v>
      </c>
      <c r="C24" s="143">
        <v>510.85</v>
      </c>
      <c r="D24" s="143">
        <v>510.85</v>
      </c>
      <c r="E24" s="143">
        <v>510.85</v>
      </c>
      <c r="F24" s="120"/>
      <c r="G24" s="120"/>
      <c r="H24" s="120"/>
      <c r="I24" s="120"/>
      <c r="J24" s="120"/>
      <c r="K24" s="120"/>
      <c r="L24" s="120"/>
      <c r="M24" s="120"/>
    </row>
    <row r="25" spans="1:13" ht="12.75" customHeight="1">
      <c r="A25" s="141"/>
      <c r="B25" s="144" t="s">
        <v>175</v>
      </c>
      <c r="C25" s="143">
        <v>202.42</v>
      </c>
      <c r="D25" s="143">
        <v>202.42</v>
      </c>
      <c r="E25" s="143">
        <v>202.42</v>
      </c>
      <c r="F25" s="120"/>
      <c r="G25" s="120"/>
      <c r="H25" s="120"/>
      <c r="I25" s="120"/>
      <c r="J25" s="120"/>
      <c r="K25" s="120"/>
      <c r="L25" s="120"/>
      <c r="M25" s="120"/>
    </row>
    <row r="26" spans="1:13" ht="12.75" customHeight="1">
      <c r="A26" s="141">
        <v>501021</v>
      </c>
      <c r="B26" s="144" t="s">
        <v>176</v>
      </c>
      <c r="C26" s="143">
        <v>121.38</v>
      </c>
      <c r="D26" s="143">
        <v>121.38</v>
      </c>
      <c r="E26" s="143">
        <v>121.38</v>
      </c>
      <c r="F26" s="120"/>
      <c r="G26" s="120"/>
      <c r="H26" s="120"/>
      <c r="I26" s="120"/>
      <c r="J26" s="120"/>
      <c r="K26" s="120"/>
      <c r="L26" s="120"/>
      <c r="M26" s="120"/>
    </row>
    <row r="27" spans="1:13" ht="12.75" customHeight="1">
      <c r="A27" s="141">
        <v>501004</v>
      </c>
      <c r="B27" s="144" t="s">
        <v>177</v>
      </c>
      <c r="C27" s="143">
        <v>577.39</v>
      </c>
      <c r="D27" s="143">
        <v>577.39</v>
      </c>
      <c r="E27" s="143">
        <v>577.39</v>
      </c>
      <c r="F27" s="120"/>
      <c r="G27" s="120"/>
      <c r="H27" s="120"/>
      <c r="I27" s="120"/>
      <c r="J27" s="120"/>
      <c r="K27" s="120"/>
      <c r="L27" s="120"/>
      <c r="M27" s="120"/>
    </row>
    <row r="28" spans="1:13" ht="12.75" customHeight="1">
      <c r="A28" s="141">
        <v>501005</v>
      </c>
      <c r="B28" s="144" t="s">
        <v>178</v>
      </c>
      <c r="C28" s="143">
        <v>754.6199999999999</v>
      </c>
      <c r="D28" s="143">
        <v>754.6199999999999</v>
      </c>
      <c r="E28" s="143">
        <v>754.6199999999999</v>
      </c>
      <c r="F28" s="84"/>
      <c r="G28" s="84"/>
      <c r="H28" s="84"/>
      <c r="I28" s="84"/>
      <c r="J28" s="84"/>
      <c r="K28" s="84"/>
      <c r="L28" s="84"/>
      <c r="M28" s="84"/>
    </row>
    <row r="29" spans="1:13" ht="12.75" customHeight="1">
      <c r="A29" s="146">
        <v>501001</v>
      </c>
      <c r="B29" s="131" t="s">
        <v>179</v>
      </c>
      <c r="C29" s="143">
        <v>230.63</v>
      </c>
      <c r="D29" s="143">
        <v>230.63</v>
      </c>
      <c r="E29" s="143">
        <v>230.63</v>
      </c>
      <c r="F29" s="84"/>
      <c r="G29" s="84"/>
      <c r="H29" s="84"/>
      <c r="I29" s="84"/>
      <c r="J29" s="84"/>
      <c r="K29" s="84"/>
      <c r="L29" s="84"/>
      <c r="M29" s="84"/>
    </row>
    <row r="30" spans="1:13" ht="12.75" customHeight="1">
      <c r="A30" s="141">
        <v>501001</v>
      </c>
      <c r="B30" s="144" t="s">
        <v>180</v>
      </c>
      <c r="C30" s="143">
        <v>121.6</v>
      </c>
      <c r="D30" s="143">
        <v>121.6</v>
      </c>
      <c r="E30" s="143">
        <v>121.6</v>
      </c>
      <c r="F30" s="84"/>
      <c r="G30" s="84"/>
      <c r="H30" s="84"/>
      <c r="I30" s="84"/>
      <c r="J30" s="84"/>
      <c r="K30" s="84"/>
      <c r="L30" s="84"/>
      <c r="M30" s="84"/>
    </row>
    <row r="31" spans="2:13" ht="12.75" customHeight="1">
      <c r="B31" s="63"/>
      <c r="C31" s="63"/>
      <c r="D31" s="63"/>
      <c r="E31" s="63"/>
      <c r="F31" s="63"/>
      <c r="G31" s="63"/>
      <c r="H31" s="63"/>
      <c r="I31" s="63"/>
      <c r="J31" s="63"/>
      <c r="K31" s="63"/>
      <c r="L31" s="63"/>
      <c r="M31" s="63"/>
    </row>
    <row r="32" spans="2:12" ht="12.75" customHeight="1">
      <c r="B32" s="63"/>
      <c r="C32" s="63"/>
      <c r="D32" s="63"/>
      <c r="E32" s="63"/>
      <c r="F32" s="63"/>
      <c r="G32" s="63"/>
      <c r="H32" s="63"/>
      <c r="J32" s="63"/>
      <c r="K32" s="63"/>
      <c r="L32" s="63"/>
    </row>
    <row r="33" spans="4:12" ht="12.75" customHeight="1">
      <c r="D33" s="63"/>
      <c r="E33" s="63"/>
      <c r="F33" s="63"/>
      <c r="J33" s="63"/>
      <c r="K33" s="63"/>
      <c r="L33" s="63"/>
    </row>
    <row r="34" spans="4:12" ht="12.75" customHeight="1">
      <c r="D34" s="63"/>
      <c r="E34" s="63"/>
      <c r="F34" s="63"/>
      <c r="G34" s="63"/>
      <c r="J34" s="63"/>
      <c r="K34" s="63"/>
      <c r="L34" s="63"/>
    </row>
    <row r="35" spans="7:12" ht="12.75" customHeight="1">
      <c r="G35" s="63"/>
      <c r="J35" s="63"/>
      <c r="K35" s="63"/>
      <c r="L35" s="63"/>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1.38" right="0.59" top="0.79" bottom="0.79" header="0.5" footer="0.5"/>
  <pageSetup fitToHeight="1000" orientation="landscape" paperSize="9"/>
</worksheet>
</file>

<file path=xl/worksheets/sheet6.xml><?xml version="1.0" encoding="utf-8"?>
<worksheet xmlns="http://schemas.openxmlformats.org/spreadsheetml/2006/main" xmlns:r="http://schemas.openxmlformats.org/officeDocument/2006/relationships">
  <dimension ref="A1:H60"/>
  <sheetViews>
    <sheetView showGridLines="0" showZeros="0" workbookViewId="0" topLeftCell="A16">
      <selection activeCell="A4" sqref="A4:IV41"/>
    </sheetView>
  </sheetViews>
  <sheetFormatPr defaultColWidth="9.16015625" defaultRowHeight="12.75" customHeight="1"/>
  <cols>
    <col min="1" max="1" width="38.16015625" style="0" customWidth="1"/>
    <col min="2" max="2" width="14" style="0" customWidth="1"/>
    <col min="3" max="3" width="32.5" style="0" customWidth="1"/>
    <col min="4" max="4" width="14.33203125" style="0" customWidth="1"/>
    <col min="5" max="5" width="33.16015625" style="0" customWidth="1"/>
    <col min="6" max="6" width="22.33203125" style="0" customWidth="1"/>
  </cols>
  <sheetData>
    <row r="1" spans="1:6" ht="22.5" customHeight="1">
      <c r="A1" s="97" t="s">
        <v>17</v>
      </c>
      <c r="B1" s="98"/>
      <c r="C1" s="98"/>
      <c r="D1" s="98"/>
      <c r="E1" s="98"/>
      <c r="F1" s="99"/>
    </row>
    <row r="2" spans="1:6" ht="22.5" customHeight="1">
      <c r="A2" s="100" t="s">
        <v>181</v>
      </c>
      <c r="B2" s="101"/>
      <c r="C2" s="101"/>
      <c r="D2" s="101"/>
      <c r="E2" s="101"/>
      <c r="F2" s="101"/>
    </row>
    <row r="3" spans="1:6" ht="22.5" customHeight="1">
      <c r="A3" s="102"/>
      <c r="B3" s="102"/>
      <c r="C3" s="103"/>
      <c r="D3" s="103"/>
      <c r="E3" s="104"/>
      <c r="F3" s="105" t="s">
        <v>48</v>
      </c>
    </row>
    <row r="4" spans="1:6" ht="19.5" customHeight="1">
      <c r="A4" s="106" t="s">
        <v>49</v>
      </c>
      <c r="B4" s="106"/>
      <c r="C4" s="106" t="s">
        <v>50</v>
      </c>
      <c r="D4" s="106"/>
      <c r="E4" s="106"/>
      <c r="F4" s="106"/>
    </row>
    <row r="5" spans="1:6" ht="19.5" customHeight="1">
      <c r="A5" s="106" t="s">
        <v>51</v>
      </c>
      <c r="B5" s="106" t="s">
        <v>52</v>
      </c>
      <c r="C5" s="106" t="s">
        <v>53</v>
      </c>
      <c r="D5" s="107" t="s">
        <v>52</v>
      </c>
      <c r="E5" s="106" t="s">
        <v>54</v>
      </c>
      <c r="F5" s="106" t="s">
        <v>52</v>
      </c>
    </row>
    <row r="6" spans="1:6" ht="19.5" customHeight="1">
      <c r="A6" s="130" t="s">
        <v>182</v>
      </c>
      <c r="B6" s="78">
        <v>5870.4</v>
      </c>
      <c r="C6" s="130" t="s">
        <v>182</v>
      </c>
      <c r="D6" s="78">
        <f>SUM(D7:D34)</f>
        <v>5870.4</v>
      </c>
      <c r="E6" s="113" t="s">
        <v>182</v>
      </c>
      <c r="F6" s="78">
        <f>SUM(F7,F12,F23,F24,F25)</f>
        <v>5870.4</v>
      </c>
    </row>
    <row r="7" spans="1:6" ht="19.5" customHeight="1">
      <c r="A7" s="108" t="s">
        <v>183</v>
      </c>
      <c r="B7" s="78">
        <v>5870.4</v>
      </c>
      <c r="C7" s="131" t="s">
        <v>57</v>
      </c>
      <c r="D7" s="78"/>
      <c r="E7" s="113" t="s">
        <v>58</v>
      </c>
      <c r="F7" s="78">
        <v>5870.4</v>
      </c>
    </row>
    <row r="8" spans="1:8" ht="19.5" customHeight="1">
      <c r="A8" s="132" t="s">
        <v>184</v>
      </c>
      <c r="B8" s="78"/>
      <c r="C8" s="131" t="s">
        <v>60</v>
      </c>
      <c r="D8" s="78"/>
      <c r="E8" s="113" t="s">
        <v>61</v>
      </c>
      <c r="F8" s="78">
        <v>5178.02</v>
      </c>
      <c r="H8" s="63"/>
    </row>
    <row r="9" spans="1:6" ht="19.5" customHeight="1">
      <c r="A9" s="108" t="s">
        <v>185</v>
      </c>
      <c r="B9" s="78"/>
      <c r="C9" s="131" t="s">
        <v>63</v>
      </c>
      <c r="D9" s="78"/>
      <c r="E9" s="113" t="s">
        <v>64</v>
      </c>
      <c r="F9" s="78">
        <v>355.84</v>
      </c>
    </row>
    <row r="10" spans="1:6" ht="19.5" customHeight="1">
      <c r="A10" s="108" t="s">
        <v>186</v>
      </c>
      <c r="B10" s="78"/>
      <c r="C10" s="131" t="s">
        <v>66</v>
      </c>
      <c r="D10" s="78"/>
      <c r="E10" s="113" t="s">
        <v>67</v>
      </c>
      <c r="F10" s="78">
        <v>336.54</v>
      </c>
    </row>
    <row r="11" spans="1:6" ht="19.5" customHeight="1">
      <c r="A11" s="108"/>
      <c r="B11" s="78"/>
      <c r="C11" s="131" t="s">
        <v>69</v>
      </c>
      <c r="D11" s="78"/>
      <c r="E11" s="113" t="s">
        <v>70</v>
      </c>
      <c r="F11" s="78"/>
    </row>
    <row r="12" spans="1:6" ht="19.5" customHeight="1">
      <c r="A12" s="108"/>
      <c r="B12" s="78"/>
      <c r="C12" s="131" t="s">
        <v>72</v>
      </c>
      <c r="D12" s="78"/>
      <c r="E12" s="113" t="s">
        <v>73</v>
      </c>
      <c r="F12" s="78"/>
    </row>
    <row r="13" spans="1:6" ht="19.5" customHeight="1">
      <c r="A13" s="108"/>
      <c r="B13" s="78"/>
      <c r="C13" s="131" t="s">
        <v>75</v>
      </c>
      <c r="D13" s="78"/>
      <c r="E13" s="133" t="s">
        <v>61</v>
      </c>
      <c r="F13" s="78"/>
    </row>
    <row r="14" spans="1:6" ht="19.5" customHeight="1">
      <c r="A14" s="108"/>
      <c r="B14" s="78"/>
      <c r="C14" s="131" t="s">
        <v>77</v>
      </c>
      <c r="D14" s="78"/>
      <c r="E14" s="133" t="s">
        <v>64</v>
      </c>
      <c r="F14" s="78"/>
    </row>
    <row r="15" spans="1:6" ht="19.5" customHeight="1">
      <c r="A15" s="134"/>
      <c r="B15" s="78"/>
      <c r="C15" s="131" t="s">
        <v>79</v>
      </c>
      <c r="D15" s="78"/>
      <c r="E15" s="133" t="s">
        <v>80</v>
      </c>
      <c r="F15" s="78"/>
    </row>
    <row r="16" spans="1:6" ht="19.5" customHeight="1">
      <c r="A16" s="134"/>
      <c r="B16" s="78"/>
      <c r="C16" s="131" t="s">
        <v>82</v>
      </c>
      <c r="D16" s="78"/>
      <c r="E16" s="133" t="s">
        <v>83</v>
      </c>
      <c r="F16" s="78"/>
    </row>
    <row r="17" spans="1:6" ht="19.5" customHeight="1">
      <c r="A17" s="134"/>
      <c r="B17" s="78"/>
      <c r="C17" s="131" t="s">
        <v>85</v>
      </c>
      <c r="D17" s="78"/>
      <c r="E17" s="133" t="s">
        <v>86</v>
      </c>
      <c r="F17" s="78"/>
    </row>
    <row r="18" spans="1:6" ht="19.5" customHeight="1">
      <c r="A18" s="134"/>
      <c r="B18" s="109"/>
      <c r="C18" s="131" t="s">
        <v>87</v>
      </c>
      <c r="D18" s="78"/>
      <c r="E18" s="133" t="s">
        <v>88</v>
      </c>
      <c r="F18" s="78"/>
    </row>
    <row r="19" spans="1:6" ht="19.5" customHeight="1">
      <c r="A19" s="114"/>
      <c r="B19" s="115"/>
      <c r="C19" s="131" t="s">
        <v>89</v>
      </c>
      <c r="D19" s="78">
        <v>5870.4</v>
      </c>
      <c r="E19" s="133" t="s">
        <v>90</v>
      </c>
      <c r="F19" s="78"/>
    </row>
    <row r="20" spans="1:6" ht="19.5" customHeight="1">
      <c r="A20" s="114"/>
      <c r="B20" s="109"/>
      <c r="C20" s="131" t="s">
        <v>91</v>
      </c>
      <c r="D20" s="78"/>
      <c r="E20" s="133" t="s">
        <v>92</v>
      </c>
      <c r="F20" s="78"/>
    </row>
    <row r="21" spans="1:6" ht="19.5" customHeight="1">
      <c r="A21" s="84"/>
      <c r="B21" s="109"/>
      <c r="C21" s="131" t="s">
        <v>93</v>
      </c>
      <c r="D21" s="78"/>
      <c r="E21" s="133" t="s">
        <v>94</v>
      </c>
      <c r="F21" s="78"/>
    </row>
    <row r="22" spans="1:6" ht="19.5" customHeight="1">
      <c r="A22" s="85"/>
      <c r="B22" s="109"/>
      <c r="C22" s="131" t="s">
        <v>95</v>
      </c>
      <c r="D22" s="78"/>
      <c r="E22" s="135" t="s">
        <v>96</v>
      </c>
      <c r="F22" s="78"/>
    </row>
    <row r="23" spans="1:6" ht="19.5" customHeight="1">
      <c r="A23" s="136"/>
      <c r="B23" s="109"/>
      <c r="C23" s="131" t="s">
        <v>97</v>
      </c>
      <c r="D23" s="78"/>
      <c r="E23" s="116" t="s">
        <v>98</v>
      </c>
      <c r="F23" s="78"/>
    </row>
    <row r="24" spans="1:6" ht="19.5" customHeight="1">
      <c r="A24" s="136"/>
      <c r="B24" s="109"/>
      <c r="C24" s="131" t="s">
        <v>99</v>
      </c>
      <c r="D24" s="78"/>
      <c r="E24" s="116" t="s">
        <v>100</v>
      </c>
      <c r="F24" s="78"/>
    </row>
    <row r="25" spans="1:7" ht="19.5" customHeight="1">
      <c r="A25" s="136"/>
      <c r="B25" s="109"/>
      <c r="C25" s="131" t="s">
        <v>101</v>
      </c>
      <c r="D25" s="78"/>
      <c r="E25" s="116" t="s">
        <v>102</v>
      </c>
      <c r="F25" s="78"/>
      <c r="G25" s="63"/>
    </row>
    <row r="26" spans="1:8" ht="19.5" customHeight="1">
      <c r="A26" s="136"/>
      <c r="B26" s="109"/>
      <c r="C26" s="131" t="s">
        <v>103</v>
      </c>
      <c r="D26" s="78"/>
      <c r="E26" s="113"/>
      <c r="F26" s="78"/>
      <c r="G26" s="63"/>
      <c r="H26" s="63"/>
    </row>
    <row r="27" spans="1:8" ht="19.5" customHeight="1">
      <c r="A27" s="85"/>
      <c r="B27" s="115"/>
      <c r="C27" s="131" t="s">
        <v>104</v>
      </c>
      <c r="D27" s="78"/>
      <c r="E27" s="113"/>
      <c r="F27" s="78"/>
      <c r="G27" s="63"/>
      <c r="H27" s="63"/>
    </row>
    <row r="28" spans="1:8" ht="19.5" customHeight="1">
      <c r="A28" s="136"/>
      <c r="B28" s="109"/>
      <c r="C28" s="131" t="s">
        <v>105</v>
      </c>
      <c r="D28" s="78"/>
      <c r="E28" s="113"/>
      <c r="F28" s="78"/>
      <c r="G28" s="63"/>
      <c r="H28" s="63"/>
    </row>
    <row r="29" spans="1:8" ht="19.5" customHeight="1">
      <c r="A29" s="85"/>
      <c r="B29" s="115"/>
      <c r="C29" s="131" t="s">
        <v>106</v>
      </c>
      <c r="D29" s="78"/>
      <c r="E29" s="113"/>
      <c r="F29" s="78"/>
      <c r="G29" s="63"/>
      <c r="H29" s="63"/>
    </row>
    <row r="30" spans="1:7" ht="19.5" customHeight="1">
      <c r="A30" s="85"/>
      <c r="B30" s="109"/>
      <c r="C30" s="131" t="s">
        <v>107</v>
      </c>
      <c r="D30" s="78"/>
      <c r="E30" s="113"/>
      <c r="F30" s="78"/>
      <c r="G30" s="63"/>
    </row>
    <row r="31" spans="1:6" ht="19.5" customHeight="1">
      <c r="A31" s="85"/>
      <c r="B31" s="109"/>
      <c r="C31" s="131" t="s">
        <v>108</v>
      </c>
      <c r="D31" s="78"/>
      <c r="E31" s="113"/>
      <c r="F31" s="78"/>
    </row>
    <row r="32" spans="1:6" ht="19.5" customHeight="1">
      <c r="A32" s="85"/>
      <c r="B32" s="109"/>
      <c r="C32" s="131" t="s">
        <v>109</v>
      </c>
      <c r="D32" s="78"/>
      <c r="E32" s="113"/>
      <c r="F32" s="78"/>
    </row>
    <row r="33" spans="1:8" ht="19.5" customHeight="1">
      <c r="A33" s="85"/>
      <c r="B33" s="109"/>
      <c r="C33" s="131" t="s">
        <v>110</v>
      </c>
      <c r="D33" s="78"/>
      <c r="E33" s="113"/>
      <c r="F33" s="78"/>
      <c r="G33" s="63"/>
      <c r="H33" s="63"/>
    </row>
    <row r="34" spans="1:6" ht="19.5" customHeight="1">
      <c r="A34" s="84"/>
      <c r="B34" s="109"/>
      <c r="C34" s="131" t="s">
        <v>111</v>
      </c>
      <c r="D34" s="78"/>
      <c r="E34" s="113"/>
      <c r="F34" s="78"/>
    </row>
    <row r="35" spans="1:6" ht="19.5" customHeight="1">
      <c r="A35" s="85"/>
      <c r="B35" s="109"/>
      <c r="C35" s="110"/>
      <c r="D35" s="117"/>
      <c r="E35" s="108"/>
      <c r="F35" s="118"/>
    </row>
    <row r="36" spans="1:6" ht="19.5" customHeight="1">
      <c r="A36" s="107" t="s">
        <v>112</v>
      </c>
      <c r="B36" s="115">
        <f>SUM(B6)</f>
        <v>5870.4</v>
      </c>
      <c r="C36" s="107" t="s">
        <v>113</v>
      </c>
      <c r="D36" s="117">
        <f>SUM(D6)</f>
        <v>5870.4</v>
      </c>
      <c r="E36" s="107" t="s">
        <v>113</v>
      </c>
      <c r="F36" s="118">
        <f>SUM(F6)</f>
        <v>5870.4</v>
      </c>
    </row>
    <row r="37" spans="1:6" ht="19.5" customHeight="1">
      <c r="A37" s="131" t="s">
        <v>118</v>
      </c>
      <c r="B37" s="109"/>
      <c r="C37" s="134" t="s">
        <v>115</v>
      </c>
      <c r="D37" s="117">
        <f>SUM(B41)-SUM(D36)</f>
        <v>0</v>
      </c>
      <c r="E37" s="134" t="s">
        <v>115</v>
      </c>
      <c r="F37" s="118">
        <f>D37</f>
        <v>0</v>
      </c>
    </row>
    <row r="38" spans="1:6" ht="19.5" customHeight="1">
      <c r="A38" s="131" t="s">
        <v>119</v>
      </c>
      <c r="B38" s="109"/>
      <c r="C38" s="114"/>
      <c r="D38" s="78"/>
      <c r="E38" s="114"/>
      <c r="F38" s="78"/>
    </row>
    <row r="39" spans="1:6" ht="19.5" customHeight="1">
      <c r="A39" s="131" t="s">
        <v>187</v>
      </c>
      <c r="B39" s="109"/>
      <c r="C39" s="137"/>
      <c r="D39" s="138"/>
      <c r="E39" s="85"/>
      <c r="F39" s="117"/>
    </row>
    <row r="40" spans="1:6" ht="19.5" customHeight="1">
      <c r="A40" s="85"/>
      <c r="B40" s="109"/>
      <c r="C40" s="84"/>
      <c r="D40" s="138"/>
      <c r="E40" s="84"/>
      <c r="F40" s="138"/>
    </row>
    <row r="41" spans="1:6" ht="19.5" customHeight="1">
      <c r="A41" s="106" t="s">
        <v>121</v>
      </c>
      <c r="B41" s="115">
        <f>SUM(B36,B37)</f>
        <v>5870.4</v>
      </c>
      <c r="C41" s="139" t="s">
        <v>122</v>
      </c>
      <c r="D41" s="138">
        <f>SUM(D36,D37)</f>
        <v>5870.4</v>
      </c>
      <c r="E41" s="106" t="s">
        <v>122</v>
      </c>
      <c r="F41" s="78">
        <f>SUM(F36,F37)</f>
        <v>5870.4</v>
      </c>
    </row>
    <row r="42" spans="4:6" ht="12.75" customHeight="1">
      <c r="D42" s="63"/>
      <c r="F42" s="63"/>
    </row>
    <row r="43" spans="4:6" ht="12.75" customHeight="1">
      <c r="D43" s="63"/>
      <c r="F43" s="63"/>
    </row>
    <row r="44" spans="4:6" ht="12.75" customHeight="1">
      <c r="D44" s="63"/>
      <c r="F44" s="63"/>
    </row>
    <row r="45" spans="4:6" ht="12.75" customHeight="1">
      <c r="D45" s="63"/>
      <c r="F45" s="63"/>
    </row>
    <row r="46" spans="4:6" ht="12.75" customHeight="1">
      <c r="D46" s="63"/>
      <c r="F46" s="63"/>
    </row>
    <row r="47" spans="4:6" ht="12.75" customHeight="1">
      <c r="D47" s="63"/>
      <c r="F47" s="63"/>
    </row>
    <row r="48" spans="4:6" ht="12.75" customHeight="1">
      <c r="D48" s="63"/>
      <c r="F48" s="63"/>
    </row>
    <row r="49" spans="4:6" ht="12.75" customHeight="1">
      <c r="D49" s="63"/>
      <c r="F49" s="63"/>
    </row>
    <row r="50" spans="4:6" ht="12.75" customHeight="1">
      <c r="D50" s="63"/>
      <c r="F50" s="63"/>
    </row>
    <row r="51" spans="4:6" ht="12.75" customHeight="1">
      <c r="D51" s="63"/>
      <c r="F51" s="63"/>
    </row>
    <row r="52" spans="4:6" ht="12.75" customHeight="1">
      <c r="D52" s="63"/>
      <c r="F52" s="63"/>
    </row>
    <row r="53" spans="4:6" ht="12.75" customHeight="1">
      <c r="D53" s="63"/>
      <c r="F53" s="63"/>
    </row>
    <row r="54" spans="4:6" ht="12.75" customHeight="1">
      <c r="D54" s="63"/>
      <c r="F54" s="63"/>
    </row>
    <row r="55" ht="12.75" customHeight="1">
      <c r="F55" s="63"/>
    </row>
    <row r="56" ht="12.75" customHeight="1">
      <c r="F56" s="63"/>
    </row>
    <row r="57" ht="12.75" customHeight="1">
      <c r="F57" s="63"/>
    </row>
    <row r="58" ht="12.75" customHeight="1">
      <c r="F58" s="63"/>
    </row>
    <row r="59" ht="12.75" customHeight="1">
      <c r="F59" s="63"/>
    </row>
    <row r="60" ht="12.75" customHeight="1">
      <c r="F60" s="63"/>
    </row>
  </sheetData>
  <sheetProtection/>
  <mergeCells count="3">
    <mergeCell ref="A3:B3"/>
    <mergeCell ref="A4:B4"/>
    <mergeCell ref="C4:F4"/>
  </mergeCells>
  <printOptions horizontalCentered="1"/>
  <pageMargins left="0.75" right="0.75" top="0.43" bottom="0.75" header="0" footer="0.43"/>
  <pageSetup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D10" sqref="D10"/>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63" t="s">
        <v>19</v>
      </c>
    </row>
    <row r="2" spans="1:7" ht="28.5" customHeight="1">
      <c r="A2" s="91" t="s">
        <v>20</v>
      </c>
      <c r="B2" s="91"/>
      <c r="C2" s="91"/>
      <c r="D2" s="91"/>
      <c r="E2" s="91"/>
      <c r="F2" s="91"/>
      <c r="G2" s="91"/>
    </row>
    <row r="3" ht="22.5" customHeight="1">
      <c r="G3" s="90" t="s">
        <v>48</v>
      </c>
    </row>
    <row r="4" spans="1:7" ht="21" customHeight="1">
      <c r="A4" s="93" t="s">
        <v>188</v>
      </c>
      <c r="B4" s="93" t="s">
        <v>189</v>
      </c>
      <c r="C4" s="93" t="s">
        <v>127</v>
      </c>
      <c r="D4" s="93" t="s">
        <v>190</v>
      </c>
      <c r="E4" s="93" t="s">
        <v>191</v>
      </c>
      <c r="F4" s="93" t="s">
        <v>192</v>
      </c>
      <c r="G4" s="93" t="s">
        <v>193</v>
      </c>
    </row>
    <row r="5" spans="1:7" ht="21" customHeight="1">
      <c r="A5" s="73" t="s">
        <v>138</v>
      </c>
      <c r="B5" s="73" t="s">
        <v>138</v>
      </c>
      <c r="C5" s="73">
        <v>1</v>
      </c>
      <c r="D5" s="73">
        <v>2</v>
      </c>
      <c r="E5" s="73">
        <v>3</v>
      </c>
      <c r="F5" s="73">
        <v>4</v>
      </c>
      <c r="G5" s="73" t="s">
        <v>138</v>
      </c>
    </row>
    <row r="6" spans="1:7" ht="21" customHeight="1">
      <c r="A6" s="126">
        <v>2130301</v>
      </c>
      <c r="B6" s="128" t="s">
        <v>194</v>
      </c>
      <c r="C6" s="126">
        <v>230.63</v>
      </c>
      <c r="D6" s="126">
        <v>168.94</v>
      </c>
      <c r="E6" s="126">
        <v>61.69</v>
      </c>
      <c r="F6" s="84"/>
      <c r="G6" s="84"/>
    </row>
    <row r="7" spans="1:7" ht="21" customHeight="1">
      <c r="A7" s="126">
        <v>2130304</v>
      </c>
      <c r="B7" s="128" t="s">
        <v>195</v>
      </c>
      <c r="C7" s="126">
        <v>5639.77</v>
      </c>
      <c r="D7" s="126">
        <v>5345.62</v>
      </c>
      <c r="E7" s="126">
        <v>294.15</v>
      </c>
      <c r="F7" s="84"/>
      <c r="G7" s="84"/>
    </row>
    <row r="8" spans="1:7" ht="21" customHeight="1">
      <c r="A8" s="126"/>
      <c r="B8" s="126"/>
      <c r="C8" s="126"/>
      <c r="D8" s="126"/>
      <c r="E8" s="126"/>
      <c r="F8" s="84"/>
      <c r="G8" s="84"/>
    </row>
    <row r="9" spans="1:7" ht="21" customHeight="1">
      <c r="A9" s="126"/>
      <c r="B9" s="126"/>
      <c r="C9" s="126"/>
      <c r="D9" s="126"/>
      <c r="E9" s="126"/>
      <c r="F9" s="84"/>
      <c r="G9" s="84"/>
    </row>
    <row r="10" spans="1:7" ht="21" customHeight="1">
      <c r="A10" s="126"/>
      <c r="B10" s="126"/>
      <c r="C10" s="126"/>
      <c r="D10" s="126"/>
      <c r="E10" s="126"/>
      <c r="F10" s="84"/>
      <c r="G10" s="84"/>
    </row>
    <row r="11" spans="1:7" ht="21" customHeight="1">
      <c r="A11" s="126"/>
      <c r="B11" s="126" t="s">
        <v>127</v>
      </c>
      <c r="C11" s="126">
        <f>SUM(C6:C10)</f>
        <v>5870.400000000001</v>
      </c>
      <c r="D11" s="129">
        <f>SUM(D6:D10)</f>
        <v>5514.5599999999995</v>
      </c>
      <c r="E11" s="126">
        <f>SUM(E6:E10)</f>
        <v>355.84</v>
      </c>
      <c r="F11" s="84"/>
      <c r="G11" s="84"/>
    </row>
    <row r="12" spans="1:7" ht="12.75" customHeight="1">
      <c r="A12" s="63"/>
      <c r="B12" s="63"/>
      <c r="C12" s="63"/>
      <c r="D12" s="63"/>
      <c r="E12" s="63"/>
      <c r="F12" s="63"/>
      <c r="G12" s="63"/>
    </row>
    <row r="13" spans="1:3" ht="12.75" customHeight="1">
      <c r="A13" s="63"/>
      <c r="C13" s="63"/>
    </row>
    <row r="14" spans="1:3" ht="12.75" customHeight="1">
      <c r="A14" s="63"/>
      <c r="C14" s="63"/>
    </row>
    <row r="15" spans="1:2" ht="12.75" customHeight="1">
      <c r="A15" s="63"/>
      <c r="B15" s="63"/>
    </row>
    <row r="16" ht="12.75" customHeight="1">
      <c r="B16" s="63"/>
    </row>
    <row r="17" ht="12.75" customHeight="1">
      <c r="B17" s="63"/>
    </row>
    <row r="18" ht="12.75" customHeight="1">
      <c r="B18" s="63"/>
    </row>
    <row r="19" ht="12.75" customHeight="1">
      <c r="B19" s="63"/>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50"/>
  <sheetViews>
    <sheetView showGridLines="0" showZeros="0" workbookViewId="0" topLeftCell="A4">
      <selection activeCell="F27" sqref="F27:G31"/>
    </sheetView>
  </sheetViews>
  <sheetFormatPr defaultColWidth="9.16015625" defaultRowHeight="12.75" customHeight="1"/>
  <cols>
    <col min="1" max="1" width="19" style="0" customWidth="1"/>
    <col min="2" max="2" width="25.66015625" style="0" customWidth="1"/>
    <col min="3" max="5" width="21.33203125" style="0" customWidth="1"/>
    <col min="6" max="6" width="17.66015625" style="0" customWidth="1"/>
    <col min="7" max="7" width="21.33203125" style="0" customWidth="1"/>
  </cols>
  <sheetData>
    <row r="1" ht="30" customHeight="1">
      <c r="A1" s="63" t="s">
        <v>21</v>
      </c>
    </row>
    <row r="2" spans="1:7" ht="28.5" customHeight="1">
      <c r="A2" s="91" t="s">
        <v>22</v>
      </c>
      <c r="B2" s="91"/>
      <c r="C2" s="91"/>
      <c r="D2" s="91"/>
      <c r="E2" s="91"/>
      <c r="F2" s="91"/>
      <c r="G2" s="91"/>
    </row>
    <row r="3" ht="22.5" customHeight="1">
      <c r="G3" s="90" t="s">
        <v>48</v>
      </c>
    </row>
    <row r="4" spans="1:7" ht="22.5" customHeight="1">
      <c r="A4" s="93" t="s">
        <v>196</v>
      </c>
      <c r="B4" s="93" t="s">
        <v>197</v>
      </c>
      <c r="C4" s="93" t="s">
        <v>127</v>
      </c>
      <c r="D4" s="93" t="s">
        <v>190</v>
      </c>
      <c r="E4" s="93" t="s">
        <v>191</v>
      </c>
      <c r="F4" s="93" t="s">
        <v>192</v>
      </c>
      <c r="G4" s="93" t="s">
        <v>193</v>
      </c>
    </row>
    <row r="5" spans="1:7" ht="15.75" customHeight="1">
      <c r="A5" s="73" t="s">
        <v>138</v>
      </c>
      <c r="B5" s="73" t="s">
        <v>138</v>
      </c>
      <c r="C5" s="73">
        <v>1</v>
      </c>
      <c r="D5" s="73">
        <v>2</v>
      </c>
      <c r="E5" s="73">
        <v>3</v>
      </c>
      <c r="F5" s="73">
        <v>4</v>
      </c>
      <c r="G5" s="73" t="s">
        <v>138</v>
      </c>
    </row>
    <row r="6" spans="1:7" ht="16.5" customHeight="1">
      <c r="A6" s="119" t="s">
        <v>198</v>
      </c>
      <c r="B6" s="119" t="s">
        <v>199</v>
      </c>
      <c r="C6" s="120">
        <v>5178.02</v>
      </c>
      <c r="D6" s="120">
        <v>5178.02</v>
      </c>
      <c r="E6" s="120"/>
      <c r="F6" s="120"/>
      <c r="G6" s="120"/>
    </row>
    <row r="7" spans="1:7" ht="16.5" customHeight="1">
      <c r="A7" s="119" t="s">
        <v>200</v>
      </c>
      <c r="B7" s="119" t="s">
        <v>201</v>
      </c>
      <c r="C7" s="120">
        <v>1885.45</v>
      </c>
      <c r="D7" s="120">
        <v>1885.45</v>
      </c>
      <c r="E7" s="120"/>
      <c r="F7" s="120"/>
      <c r="G7" s="120"/>
    </row>
    <row r="8" spans="1:7" ht="16.5" customHeight="1">
      <c r="A8" s="119" t="s">
        <v>202</v>
      </c>
      <c r="B8" s="119" t="s">
        <v>203</v>
      </c>
      <c r="C8" s="120">
        <v>171.58</v>
      </c>
      <c r="D8" s="120">
        <v>171.58</v>
      </c>
      <c r="E8" s="120"/>
      <c r="F8" s="120"/>
      <c r="G8" s="120"/>
    </row>
    <row r="9" spans="1:7" ht="16.5" customHeight="1">
      <c r="A9" s="119" t="s">
        <v>204</v>
      </c>
      <c r="B9" s="119" t="s">
        <v>205</v>
      </c>
      <c r="C9" s="120">
        <v>4.28</v>
      </c>
      <c r="D9" s="120">
        <v>4.28</v>
      </c>
      <c r="E9" s="120"/>
      <c r="F9" s="120"/>
      <c r="G9" s="120"/>
    </row>
    <row r="10" spans="1:7" ht="16.5" customHeight="1">
      <c r="A10" s="119" t="s">
        <v>206</v>
      </c>
      <c r="B10" s="119" t="s">
        <v>207</v>
      </c>
      <c r="C10" s="120">
        <v>1983.39</v>
      </c>
      <c r="D10" s="120">
        <v>1983.39</v>
      </c>
      <c r="E10" s="120"/>
      <c r="F10" s="120"/>
      <c r="G10" s="120"/>
    </row>
    <row r="11" spans="1:7" ht="16.5" customHeight="1">
      <c r="A11" s="119" t="s">
        <v>208</v>
      </c>
      <c r="B11" s="119" t="s">
        <v>209</v>
      </c>
      <c r="C11" s="120">
        <v>244.5</v>
      </c>
      <c r="D11" s="120">
        <v>244.5</v>
      </c>
      <c r="E11" s="120"/>
      <c r="F11" s="120"/>
      <c r="G11" s="120"/>
    </row>
    <row r="12" spans="1:7" ht="16.5" customHeight="1">
      <c r="A12" s="119" t="s">
        <v>210</v>
      </c>
      <c r="B12" s="119" t="s">
        <v>211</v>
      </c>
      <c r="C12" s="121">
        <v>115.84</v>
      </c>
      <c r="D12" s="121">
        <v>115.84</v>
      </c>
      <c r="E12" s="121"/>
      <c r="F12" s="121"/>
      <c r="G12" s="121"/>
    </row>
    <row r="13" spans="1:7" ht="16.5" customHeight="1">
      <c r="A13" s="119" t="s">
        <v>212</v>
      </c>
      <c r="B13" s="119" t="s">
        <v>213</v>
      </c>
      <c r="C13" s="121">
        <v>27.07</v>
      </c>
      <c r="D13" s="121">
        <v>27.07</v>
      </c>
      <c r="E13" s="121"/>
      <c r="F13" s="121"/>
      <c r="G13" s="121"/>
    </row>
    <row r="14" spans="1:7" ht="16.5" customHeight="1">
      <c r="A14" s="119" t="s">
        <v>214</v>
      </c>
      <c r="B14" s="119" t="s">
        <v>215</v>
      </c>
      <c r="C14" s="121">
        <v>469.97</v>
      </c>
      <c r="D14" s="121">
        <v>469.97</v>
      </c>
      <c r="E14" s="121"/>
      <c r="F14" s="121"/>
      <c r="G14" s="121"/>
    </row>
    <row r="15" spans="1:7" ht="16.5" customHeight="1">
      <c r="A15" s="119" t="s">
        <v>216</v>
      </c>
      <c r="B15" s="119" t="s">
        <v>217</v>
      </c>
      <c r="C15" s="121">
        <v>275.94</v>
      </c>
      <c r="D15" s="121">
        <v>275.94</v>
      </c>
      <c r="E15" s="121"/>
      <c r="F15" s="121"/>
      <c r="G15" s="121"/>
    </row>
    <row r="16" spans="1:7" ht="16.5" customHeight="1">
      <c r="A16" s="119" t="s">
        <v>218</v>
      </c>
      <c r="B16" s="119" t="s">
        <v>219</v>
      </c>
      <c r="C16" s="121">
        <v>355.84</v>
      </c>
      <c r="D16" s="121"/>
      <c r="E16" s="121">
        <v>355.84</v>
      </c>
      <c r="F16" s="121"/>
      <c r="G16" s="121"/>
    </row>
    <row r="17" spans="1:7" ht="16.5" customHeight="1">
      <c r="A17" s="119" t="s">
        <v>220</v>
      </c>
      <c r="B17" s="119" t="s">
        <v>221</v>
      </c>
      <c r="C17" s="121">
        <v>112</v>
      </c>
      <c r="D17" s="121"/>
      <c r="E17" s="121">
        <v>112</v>
      </c>
      <c r="F17" s="121"/>
      <c r="G17" s="121"/>
    </row>
    <row r="18" spans="1:7" ht="16.5" customHeight="1">
      <c r="A18" s="119" t="s">
        <v>222</v>
      </c>
      <c r="B18" s="119" t="s">
        <v>223</v>
      </c>
      <c r="C18" s="121">
        <v>7.5</v>
      </c>
      <c r="D18" s="121"/>
      <c r="E18" s="121">
        <v>7.5</v>
      </c>
      <c r="F18" s="121"/>
      <c r="G18" s="121"/>
    </row>
    <row r="19" spans="1:7" ht="16.5" customHeight="1">
      <c r="A19" s="119" t="s">
        <v>224</v>
      </c>
      <c r="B19" s="119" t="s">
        <v>225</v>
      </c>
      <c r="C19" s="121">
        <v>1.5</v>
      </c>
      <c r="D19" s="121"/>
      <c r="E19" s="121">
        <v>1.5</v>
      </c>
      <c r="F19" s="121"/>
      <c r="G19" s="121"/>
    </row>
    <row r="20" spans="1:7" ht="16.5" customHeight="1">
      <c r="A20" s="119" t="s">
        <v>226</v>
      </c>
      <c r="B20" s="119" t="s">
        <v>227</v>
      </c>
      <c r="C20" s="121">
        <v>0.4</v>
      </c>
      <c r="D20" s="121"/>
      <c r="E20" s="121">
        <v>0.4</v>
      </c>
      <c r="F20" s="121"/>
      <c r="G20" s="121"/>
    </row>
    <row r="21" spans="1:7" ht="16.5" customHeight="1">
      <c r="A21" s="119" t="s">
        <v>228</v>
      </c>
      <c r="B21" s="119" t="s">
        <v>229</v>
      </c>
      <c r="C21" s="121">
        <v>1</v>
      </c>
      <c r="D21" s="121"/>
      <c r="E21" s="121">
        <v>1</v>
      </c>
      <c r="F21" s="121"/>
      <c r="G21" s="121"/>
    </row>
    <row r="22" spans="1:7" ht="16.5" customHeight="1">
      <c r="A22" s="119" t="s">
        <v>230</v>
      </c>
      <c r="B22" s="119" t="s">
        <v>231</v>
      </c>
      <c r="C22" s="120">
        <v>10.5</v>
      </c>
      <c r="D22" s="120"/>
      <c r="E22" s="120">
        <v>10.5</v>
      </c>
      <c r="F22" s="120"/>
      <c r="G22" s="120"/>
    </row>
    <row r="23" spans="1:7" ht="16.5" customHeight="1">
      <c r="A23" s="119" t="s">
        <v>232</v>
      </c>
      <c r="B23" s="119" t="s">
        <v>233</v>
      </c>
      <c r="C23" s="120">
        <v>13.5</v>
      </c>
      <c r="D23" s="120"/>
      <c r="E23" s="120">
        <v>13.5</v>
      </c>
      <c r="F23" s="120"/>
      <c r="G23" s="120"/>
    </row>
    <row r="24" spans="1:7" ht="16.5" customHeight="1">
      <c r="A24" s="119" t="s">
        <v>234</v>
      </c>
      <c r="B24" s="119" t="s">
        <v>235</v>
      </c>
      <c r="C24" s="120">
        <v>24.8</v>
      </c>
      <c r="D24" s="120"/>
      <c r="E24" s="120">
        <v>24.8</v>
      </c>
      <c r="F24" s="120"/>
      <c r="G24" s="120"/>
    </row>
    <row r="25" spans="1:7" ht="16.5" customHeight="1">
      <c r="A25" s="119" t="s">
        <v>236</v>
      </c>
      <c r="B25" s="119" t="s">
        <v>237</v>
      </c>
      <c r="C25" s="120">
        <v>53.69</v>
      </c>
      <c r="D25" s="120"/>
      <c r="E25" s="120">
        <v>53.69</v>
      </c>
      <c r="F25" s="120"/>
      <c r="G25" s="120"/>
    </row>
    <row r="26" spans="1:7" ht="16.5" customHeight="1">
      <c r="A26" s="119" t="s">
        <v>238</v>
      </c>
      <c r="B26" s="119" t="s">
        <v>239</v>
      </c>
      <c r="C26" s="121">
        <v>16.4</v>
      </c>
      <c r="D26" s="121"/>
      <c r="E26" s="121">
        <v>16.4</v>
      </c>
      <c r="F26" s="121"/>
      <c r="G26" s="120"/>
    </row>
    <row r="27" spans="1:7" ht="16.5" customHeight="1">
      <c r="A27" s="119" t="s">
        <v>240</v>
      </c>
      <c r="B27" s="119" t="s">
        <v>241</v>
      </c>
      <c r="C27" s="121">
        <v>1</v>
      </c>
      <c r="D27" s="121"/>
      <c r="E27" s="121">
        <v>1</v>
      </c>
      <c r="F27" s="121"/>
      <c r="G27" s="121"/>
    </row>
    <row r="28" spans="1:7" ht="16.5" customHeight="1">
      <c r="A28" s="119" t="s">
        <v>242</v>
      </c>
      <c r="B28" s="119" t="s">
        <v>243</v>
      </c>
      <c r="C28" s="121">
        <v>6.2</v>
      </c>
      <c r="D28" s="121"/>
      <c r="E28" s="121">
        <v>6.2</v>
      </c>
      <c r="F28" s="121"/>
      <c r="G28" s="121"/>
    </row>
    <row r="29" spans="1:7" ht="16.5" customHeight="1">
      <c r="A29" s="119" t="s">
        <v>244</v>
      </c>
      <c r="B29" s="119" t="s">
        <v>245</v>
      </c>
      <c r="C29" s="121">
        <v>2</v>
      </c>
      <c r="D29" s="121"/>
      <c r="E29" s="121">
        <v>2</v>
      </c>
      <c r="F29" s="121"/>
      <c r="G29" s="121"/>
    </row>
    <row r="30" spans="1:7" ht="16.5" customHeight="1">
      <c r="A30" s="119" t="s">
        <v>246</v>
      </c>
      <c r="B30" s="119" t="s">
        <v>247</v>
      </c>
      <c r="C30" s="121">
        <v>0.5</v>
      </c>
      <c r="D30" s="121"/>
      <c r="E30" s="121">
        <v>0.5</v>
      </c>
      <c r="F30" s="121"/>
      <c r="G30" s="121"/>
    </row>
    <row r="31" spans="1:7" ht="16.5" customHeight="1">
      <c r="A31" s="119" t="s">
        <v>248</v>
      </c>
      <c r="B31" s="119" t="s">
        <v>249</v>
      </c>
      <c r="C31" s="121">
        <v>0.52</v>
      </c>
      <c r="D31" s="121"/>
      <c r="E31" s="121">
        <v>0.52</v>
      </c>
      <c r="F31" s="121"/>
      <c r="G31" s="121"/>
    </row>
    <row r="32" spans="1:7" ht="16.5" customHeight="1">
      <c r="A32" s="119" t="s">
        <v>250</v>
      </c>
      <c r="B32" s="119" t="s">
        <v>251</v>
      </c>
      <c r="C32" s="120">
        <v>33.51</v>
      </c>
      <c r="D32" s="120"/>
      <c r="E32" s="120">
        <v>33.51</v>
      </c>
      <c r="F32" s="120"/>
      <c r="G32" s="120"/>
    </row>
    <row r="33" spans="1:7" ht="16.5" customHeight="1">
      <c r="A33" s="119" t="s">
        <v>252</v>
      </c>
      <c r="B33" s="119" t="s">
        <v>253</v>
      </c>
      <c r="C33" s="120">
        <v>29.7</v>
      </c>
      <c r="D33" s="120"/>
      <c r="E33" s="120">
        <v>29.7</v>
      </c>
      <c r="F33" s="120"/>
      <c r="G33" s="120"/>
    </row>
    <row r="34" spans="1:7" ht="16.5" customHeight="1">
      <c r="A34" s="119" t="s">
        <v>254</v>
      </c>
      <c r="B34" s="119" t="s">
        <v>255</v>
      </c>
      <c r="C34" s="120">
        <v>19.02</v>
      </c>
      <c r="D34" s="120"/>
      <c r="E34" s="120">
        <v>19.02</v>
      </c>
      <c r="F34" s="120"/>
      <c r="G34" s="120"/>
    </row>
    <row r="35" spans="1:7" ht="16.5" customHeight="1">
      <c r="A35" s="119" t="s">
        <v>256</v>
      </c>
      <c r="B35" s="119" t="s">
        <v>257</v>
      </c>
      <c r="C35" s="120">
        <v>22.1</v>
      </c>
      <c r="D35" s="120"/>
      <c r="E35" s="120">
        <v>22.1</v>
      </c>
      <c r="F35" s="120"/>
      <c r="G35" s="120"/>
    </row>
    <row r="36" spans="1:7" ht="16.5" customHeight="1">
      <c r="A36" s="119" t="s">
        <v>258</v>
      </c>
      <c r="B36" s="119" t="s">
        <v>259</v>
      </c>
      <c r="C36" s="120">
        <v>336.54</v>
      </c>
      <c r="D36" s="120">
        <v>336.54</v>
      </c>
      <c r="E36" s="120"/>
      <c r="F36" s="120"/>
      <c r="G36" s="120"/>
    </row>
    <row r="37" spans="1:7" ht="16.5" customHeight="1">
      <c r="A37" s="119" t="s">
        <v>260</v>
      </c>
      <c r="B37" s="119" t="s">
        <v>261</v>
      </c>
      <c r="C37" s="120">
        <v>23.15</v>
      </c>
      <c r="D37" s="120">
        <v>23.15</v>
      </c>
      <c r="E37" s="120"/>
      <c r="F37" s="120"/>
      <c r="G37" s="120"/>
    </row>
    <row r="38" spans="1:7" ht="16.5" customHeight="1">
      <c r="A38" s="119" t="s">
        <v>262</v>
      </c>
      <c r="B38" s="119" t="s">
        <v>263</v>
      </c>
      <c r="C38" s="120">
        <v>38.43</v>
      </c>
      <c r="D38" s="120">
        <v>38.43</v>
      </c>
      <c r="E38" s="120"/>
      <c r="F38" s="120"/>
      <c r="G38" s="120"/>
    </row>
    <row r="39" spans="1:7" ht="16.5" customHeight="1">
      <c r="A39" s="119" t="s">
        <v>264</v>
      </c>
      <c r="B39" s="119" t="s">
        <v>265</v>
      </c>
      <c r="C39" s="120">
        <v>274.96</v>
      </c>
      <c r="D39" s="120">
        <v>274.96</v>
      </c>
      <c r="E39" s="84"/>
      <c r="F39" s="84"/>
      <c r="G39" s="84"/>
    </row>
    <row r="40" spans="1:7" ht="16.5" customHeight="1">
      <c r="A40" s="119"/>
      <c r="B40" s="119"/>
      <c r="C40" s="85"/>
      <c r="D40" s="85"/>
      <c r="E40" s="84"/>
      <c r="F40" s="84"/>
      <c r="G40" s="84"/>
    </row>
    <row r="41" spans="1:7" ht="16.5" customHeight="1">
      <c r="A41" s="84"/>
      <c r="B41" s="84"/>
      <c r="C41" s="84"/>
      <c r="D41" s="84"/>
      <c r="E41" s="84"/>
      <c r="F41" s="84"/>
      <c r="G41" s="84"/>
    </row>
    <row r="42" spans="1:7" ht="16.5" customHeight="1">
      <c r="A42" s="84"/>
      <c r="B42" s="84"/>
      <c r="C42" s="84"/>
      <c r="D42" s="84"/>
      <c r="E42" s="84"/>
      <c r="F42" s="84"/>
      <c r="G42" s="84"/>
    </row>
    <row r="43" spans="1:7" ht="16.5" customHeight="1">
      <c r="A43" s="84"/>
      <c r="B43" s="84"/>
      <c r="C43" s="84"/>
      <c r="D43" s="84"/>
      <c r="E43" s="84"/>
      <c r="F43" s="84"/>
      <c r="G43" s="84"/>
    </row>
    <row r="44" spans="1:7" ht="16.5" customHeight="1">
      <c r="A44" s="84"/>
      <c r="B44" s="84" t="s">
        <v>127</v>
      </c>
      <c r="C44" s="126">
        <f>C6+C16+C36</f>
        <v>5870.400000000001</v>
      </c>
      <c r="D44" s="126">
        <f>D6+D36</f>
        <v>5514.56</v>
      </c>
      <c r="E44" s="126">
        <f>E16</f>
        <v>355.84</v>
      </c>
      <c r="F44" s="84"/>
      <c r="G44" s="84"/>
    </row>
    <row r="45" spans="1:7" ht="12.75" customHeight="1">
      <c r="A45" s="63"/>
      <c r="B45" s="63"/>
      <c r="E45" s="63"/>
      <c r="F45" s="63"/>
      <c r="G45" s="63"/>
    </row>
    <row r="46" spans="1:2" ht="12.75" customHeight="1">
      <c r="A46" s="63"/>
      <c r="B46" s="63"/>
    </row>
    <row r="47" spans="1:2" ht="12.75" customHeight="1">
      <c r="A47" s="63"/>
      <c r="B47" s="63"/>
    </row>
    <row r="48" spans="1:2" ht="12.75" customHeight="1">
      <c r="A48" s="63"/>
      <c r="B48" s="63"/>
    </row>
    <row r="49" ht="12.75" customHeight="1">
      <c r="B49" s="63"/>
    </row>
    <row r="50" ht="12.75" customHeight="1">
      <c r="B50" s="63"/>
    </row>
  </sheetData>
  <sheetProtection/>
  <printOptions horizontalCentered="1"/>
  <pageMargins left="0.59" right="0.59" top="0.63" bottom="0.7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3"/>
  <sheetViews>
    <sheetView showGridLines="0" showZeros="0" workbookViewId="0" topLeftCell="A1">
      <selection activeCell="E9" sqref="E9"/>
    </sheetView>
  </sheetViews>
  <sheetFormatPr defaultColWidth="9.16015625" defaultRowHeight="12.75" customHeight="1"/>
  <cols>
    <col min="1" max="6" width="24.66015625" style="0" customWidth="1"/>
  </cols>
  <sheetData>
    <row r="1" ht="30" customHeight="1">
      <c r="A1" s="63" t="s">
        <v>23</v>
      </c>
    </row>
    <row r="2" spans="1:6" ht="28.5" customHeight="1">
      <c r="A2" s="91" t="s">
        <v>266</v>
      </c>
      <c r="B2" s="91"/>
      <c r="C2" s="91"/>
      <c r="D2" s="91"/>
      <c r="E2" s="91"/>
      <c r="F2" s="91"/>
    </row>
    <row r="3" ht="22.5" customHeight="1">
      <c r="F3" s="90" t="s">
        <v>48</v>
      </c>
    </row>
    <row r="4" spans="1:6" ht="22.5" customHeight="1">
      <c r="A4" s="93" t="s">
        <v>188</v>
      </c>
      <c r="B4" s="93" t="s">
        <v>189</v>
      </c>
      <c r="C4" s="93" t="s">
        <v>127</v>
      </c>
      <c r="D4" s="93" t="s">
        <v>190</v>
      </c>
      <c r="E4" s="93" t="s">
        <v>191</v>
      </c>
      <c r="F4" s="93" t="s">
        <v>193</v>
      </c>
    </row>
    <row r="5" spans="1:6" ht="24" customHeight="1">
      <c r="A5" s="73" t="s">
        <v>138</v>
      </c>
      <c r="B5" s="73" t="s">
        <v>138</v>
      </c>
      <c r="C5" s="73">
        <v>1</v>
      </c>
      <c r="D5" s="73">
        <v>2</v>
      </c>
      <c r="E5" s="73">
        <v>3</v>
      </c>
      <c r="F5" s="73" t="s">
        <v>138</v>
      </c>
    </row>
    <row r="6" spans="1:6" ht="24" customHeight="1">
      <c r="A6" s="126">
        <v>2130301</v>
      </c>
      <c r="B6" s="128" t="s">
        <v>194</v>
      </c>
      <c r="C6" s="126">
        <v>230.63</v>
      </c>
      <c r="D6" s="126">
        <v>168.94</v>
      </c>
      <c r="E6" s="126">
        <v>61.69</v>
      </c>
      <c r="F6" s="126"/>
    </row>
    <row r="7" spans="1:6" ht="24" customHeight="1">
      <c r="A7" s="126">
        <v>2130304</v>
      </c>
      <c r="B7" s="128" t="s">
        <v>195</v>
      </c>
      <c r="C7" s="126">
        <v>5639.77</v>
      </c>
      <c r="D7" s="126">
        <v>5345.62</v>
      </c>
      <c r="E7" s="126">
        <v>294.15</v>
      </c>
      <c r="F7" s="126"/>
    </row>
    <row r="8" spans="1:6" ht="24" customHeight="1">
      <c r="A8" s="126"/>
      <c r="B8" s="126"/>
      <c r="C8" s="126"/>
      <c r="D8" s="126"/>
      <c r="E8" s="126"/>
      <c r="F8" s="126"/>
    </row>
    <row r="9" spans="1:6" ht="24" customHeight="1">
      <c r="A9" s="126"/>
      <c r="B9" s="126"/>
      <c r="C9" s="126"/>
      <c r="D9" s="126"/>
      <c r="E9" s="126"/>
      <c r="F9" s="126"/>
    </row>
    <row r="10" spans="1:6" ht="24" customHeight="1">
      <c r="A10" s="126"/>
      <c r="B10" s="126"/>
      <c r="C10" s="126"/>
      <c r="D10" s="126"/>
      <c r="E10" s="126"/>
      <c r="F10" s="126"/>
    </row>
    <row r="11" spans="1:6" ht="24" customHeight="1">
      <c r="A11" s="126"/>
      <c r="B11" s="126" t="s">
        <v>127</v>
      </c>
      <c r="C11" s="126">
        <f>SUM(C6:C10)</f>
        <v>5870.400000000001</v>
      </c>
      <c r="D11" s="129">
        <f>SUM(D6:D10)</f>
        <v>5514.5599999999995</v>
      </c>
      <c r="E11" s="126">
        <f>SUM(E6:E10)</f>
        <v>355.84</v>
      </c>
      <c r="F11" s="126"/>
    </row>
    <row r="12" ht="12.75" customHeight="1">
      <c r="B12" s="63"/>
    </row>
    <row r="13" ht="12.75" customHeight="1">
      <c r="B13" s="63"/>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榆林市榆阳区水务局</cp:lastModifiedBy>
  <dcterms:created xsi:type="dcterms:W3CDTF">2018-01-09T01:56:11Z</dcterms:created>
  <dcterms:modified xsi:type="dcterms:W3CDTF">2018-04-12T08:33:15Z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