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70" activeTab="8"/>
  </bookViews>
  <sheets>
    <sheet name="附件1" sheetId="1" r:id="rId1"/>
    <sheet name="附件2" sheetId="2" r:id="rId2"/>
    <sheet name="金融扶贫" sheetId="3" r:id="rId3"/>
    <sheet name="产业精准扶贫" sheetId="4" r:id="rId4"/>
    <sheet name="光伏扶贫" sheetId="5" r:id="rId5"/>
    <sheet name="旅游扶贫" sheetId="6" r:id="rId6"/>
    <sheet name="互助资金" sheetId="7" r:id="rId7"/>
    <sheet name="能力建设" sheetId="8" r:id="rId8"/>
    <sheet name="基础设施公共服务" sheetId="9" r:id="rId9"/>
  </sheets>
  <definedNames>
    <definedName name="_xlnm.Print_Titles" localSheetId="0">'附件1'!$6:$6</definedName>
    <definedName name="_xlnm.Print_Titles" localSheetId="1">'附件2'!$A:$A,'附件2'!$2:$2</definedName>
    <definedName name="_xlnm.Print_Titles" localSheetId="8">'基础设施公共服务'!$1:$6</definedName>
    <definedName name="_xlnm._FilterDatabase" localSheetId="3" hidden="1">'产业精准扶贫'!$A$5:$L$51</definedName>
    <definedName name="_xlnm._FilterDatabase" localSheetId="8" hidden="1">'基础设施公共服务'!$A$5:$K$24</definedName>
  </definedNames>
  <calcPr fullCalcOnLoad="1"/>
</workbook>
</file>

<file path=xl/sharedStrings.xml><?xml version="1.0" encoding="utf-8"?>
<sst xmlns="http://schemas.openxmlformats.org/spreadsheetml/2006/main" count="453" uniqueCount="260">
  <si>
    <t xml:space="preserve">附件1 （表1）     </t>
  </si>
  <si>
    <t>2019年扶贫资金及项目计划备案表</t>
  </si>
  <si>
    <t xml:space="preserve">         榆阳区</t>
  </si>
  <si>
    <t>项目</t>
  </si>
  <si>
    <t>单位</t>
  </si>
  <si>
    <t>中央财政专项扶贫资金（发展资金）</t>
  </si>
  <si>
    <t>省级资金（发展资金）</t>
  </si>
  <si>
    <t>市县资金（发展资金）</t>
  </si>
  <si>
    <t>备注</t>
  </si>
  <si>
    <t xml:space="preserve"> 一. 资金投入</t>
  </si>
  <si>
    <t>1.投入总额</t>
  </si>
  <si>
    <t xml:space="preserve"> 二. 资金安排（按区域分）</t>
  </si>
  <si>
    <t>2.1 用于连片特困地区的国家扶贫工作重点县</t>
  </si>
  <si>
    <t>万元</t>
  </si>
  <si>
    <t>2.2 用于连片特困地区的非国家扶贫工作重点县</t>
  </si>
  <si>
    <t xml:space="preserve">                          </t>
  </si>
  <si>
    <t>2.4 用于省定重点县</t>
  </si>
  <si>
    <t>2.5 用于贫困村</t>
  </si>
  <si>
    <t>2.6 用于片区县和国家扶贫工作重点县中的革命老区县</t>
  </si>
  <si>
    <t>2.7 用于片区县和国家扶贫工作重点县中的少数民族县</t>
  </si>
  <si>
    <t>2.8 用于片区县和国家扶贫工作重点县中的边境县</t>
  </si>
  <si>
    <t>2.9 用于片区县和国家扶贫工作重点县中的牧区县</t>
  </si>
  <si>
    <t xml:space="preserve"> 三. 资金安排（按工作分）</t>
  </si>
  <si>
    <t>3.1基础设施建设</t>
  </si>
  <si>
    <t>个数</t>
  </si>
  <si>
    <t>3.2能力建设</t>
  </si>
  <si>
    <t xml:space="preserve">    3.2.1 雨露计划</t>
  </si>
  <si>
    <t xml:space="preserve">    3.2.2 劳动力转移培训</t>
  </si>
  <si>
    <t>人数</t>
  </si>
  <si>
    <t xml:space="preserve">    3.2.3 实用技术</t>
  </si>
  <si>
    <t xml:space="preserve">    3.2.4 其它</t>
  </si>
  <si>
    <t>3.3扶贫试点</t>
  </si>
  <si>
    <t xml:space="preserve">    3.3.1 科技扶贫</t>
  </si>
  <si>
    <t xml:space="preserve">    3.3.2 互助资金</t>
  </si>
  <si>
    <t>村数</t>
  </si>
  <si>
    <t xml:space="preserve">    3.3.3 连片开发</t>
  </si>
  <si>
    <t xml:space="preserve">    3.3.4 灾后恢复重建</t>
  </si>
  <si>
    <t xml:space="preserve">    3.3.5 其它</t>
  </si>
  <si>
    <t>3.4绩效评价</t>
  </si>
  <si>
    <t>3.5其它</t>
  </si>
  <si>
    <t xml:space="preserve">    3.5.1 项目管理费</t>
  </si>
  <si>
    <t xml:space="preserve">    3.5.2 扶贫贴息资金</t>
  </si>
  <si>
    <t xml:space="preserve">    3.5.3 固定观测点</t>
  </si>
  <si>
    <t xml:space="preserve">    3.5.4 其它</t>
  </si>
  <si>
    <t xml:space="preserve"> 四. 资金安排（按投向分）</t>
  </si>
  <si>
    <t>4.1产业项目</t>
  </si>
  <si>
    <t xml:space="preserve">    4.1.1 种植业、林果业</t>
  </si>
  <si>
    <t xml:space="preserve">    4.1.2 养殖业</t>
  </si>
  <si>
    <t xml:space="preserve">    4.1.3 其它</t>
  </si>
  <si>
    <t>4.2基础设施建设项目</t>
  </si>
  <si>
    <t xml:space="preserve">    4.2.1 农田水利</t>
  </si>
  <si>
    <t xml:space="preserve">    4.2.2 县乡村道路、桥梁</t>
  </si>
  <si>
    <t>公里</t>
  </si>
  <si>
    <t xml:space="preserve">    4.2.2.1 通村公路</t>
  </si>
  <si>
    <t xml:space="preserve">    4.2.2.2 通组（社）道路</t>
  </si>
  <si>
    <t xml:space="preserve">    4.2.3 人畜饮水</t>
  </si>
  <si>
    <t xml:space="preserve">    4.2.3.1 安全饮用水</t>
  </si>
  <si>
    <t xml:space="preserve">    4.2.3.2 解决大牲畜饮水</t>
  </si>
  <si>
    <t>头数</t>
  </si>
  <si>
    <t xml:space="preserve">    4.2.4 沼气等能源项目</t>
  </si>
  <si>
    <t xml:space="preserve">    4.2.5 危房或住房改造项目</t>
  </si>
  <si>
    <t xml:space="preserve">    4.2.6 其他</t>
  </si>
  <si>
    <t>4.3其它</t>
  </si>
  <si>
    <t xml:space="preserve">   项目管理费</t>
  </si>
  <si>
    <t>注:1.革命老区县指1997年9月中国老区建设促进会认定的全国老区县（市、旗、区）。</t>
  </si>
  <si>
    <t xml:space="preserve">   2.“其它”一栏请列出明细。</t>
  </si>
  <si>
    <r>
      <t xml:space="preserve">联系人及电话：常增仪 </t>
    </r>
    <r>
      <rPr>
        <sz val="12"/>
        <rFont val="宋体"/>
        <family val="0"/>
      </rPr>
      <t>3898681</t>
    </r>
  </si>
  <si>
    <r>
      <t xml:space="preserve">审核人及电话：胡斌 </t>
    </r>
    <r>
      <rPr>
        <sz val="12"/>
        <rFont val="宋体"/>
        <family val="0"/>
      </rPr>
      <t>3898681</t>
    </r>
  </si>
  <si>
    <r>
      <t>附件2</t>
    </r>
    <r>
      <rPr>
        <sz val="12"/>
        <rFont val="黑体"/>
        <family val="3"/>
      </rPr>
      <t>（表2）</t>
    </r>
  </si>
  <si>
    <t>2019年财政专项扶贫资金分项目备案汇总表（续一）</t>
  </si>
  <si>
    <t>2019年财政专项扶贫资金分项目备案汇总表（续二）</t>
  </si>
  <si>
    <t>单位：万元</t>
  </si>
  <si>
    <t>市县名称</t>
  </si>
  <si>
    <t>项目合计</t>
  </si>
  <si>
    <t>其中：产业开发项目</t>
  </si>
  <si>
    <t>其中：能力建设项目</t>
  </si>
  <si>
    <t>其中：基础设施及公共服务项目</t>
  </si>
  <si>
    <t>其中：项目管理费</t>
  </si>
  <si>
    <t>合计</t>
  </si>
  <si>
    <t>中央资金</t>
  </si>
  <si>
    <t>省级资金</t>
  </si>
  <si>
    <t>市级资金</t>
  </si>
  <si>
    <t>扶持户数</t>
  </si>
  <si>
    <t>小计</t>
  </si>
  <si>
    <t>**市</t>
  </si>
  <si>
    <t>榆阳区</t>
  </si>
  <si>
    <t>附件3</t>
  </si>
  <si>
    <t>2019年金融扶贫项目计划备案表（表3）</t>
  </si>
  <si>
    <t>贴息资金计划</t>
  </si>
  <si>
    <t>贷款计划</t>
  </si>
  <si>
    <t>其中：小额贷款计划</t>
  </si>
  <si>
    <t>扶持（带动）户数</t>
  </si>
  <si>
    <t>风险补偿金</t>
  </si>
  <si>
    <t>市县资金</t>
  </si>
  <si>
    <t>备注：有安排此类项目的填写，未安排此类项目的不填写。</t>
  </si>
  <si>
    <t>2019年产业精准扶贫项目计划备案表（表4）</t>
  </si>
  <si>
    <t>序号</t>
  </si>
  <si>
    <t xml:space="preserve">项目名称     </t>
  </si>
  <si>
    <t>实施单位</t>
  </si>
  <si>
    <t>项目内容及建设规模</t>
  </si>
  <si>
    <t>扶持带动贫困户数</t>
  </si>
  <si>
    <t>项目资金投入</t>
  </si>
  <si>
    <t>财政专项扶贫资金</t>
  </si>
  <si>
    <t>其他部门</t>
  </si>
  <si>
    <t>自筹资金</t>
  </si>
  <si>
    <t>合 计</t>
  </si>
  <si>
    <t>一、到户产业项目</t>
  </si>
  <si>
    <t>到户产业
项目</t>
  </si>
  <si>
    <t>大河塔镇</t>
  </si>
  <si>
    <t>扶持71户2019年计划脱贫户实施到户产业项目，每户补助扶贫资金5000元</t>
  </si>
  <si>
    <t>古塔镇</t>
  </si>
  <si>
    <t>扶持36户2019年计划脱贫户实施到户产业项目，每户补助扶贫资金3000-5000元</t>
  </si>
  <si>
    <t>鱼河峁镇</t>
  </si>
  <si>
    <t>扶持22户2019年计划脱贫户实施到户产业项目，每户补助扶贫资金3000-5000元</t>
  </si>
  <si>
    <t>上盐湾镇</t>
  </si>
  <si>
    <t>扶持77户2019年计划脱贫户实施到户产业项目，每户补助扶贫资金5000元</t>
  </si>
  <si>
    <t>鱼河镇</t>
  </si>
  <si>
    <t>扶持10户2019年计划脱贫户实施到户产业项目，每户补助扶贫资金5000元</t>
  </si>
  <si>
    <t>镇川镇</t>
  </si>
  <si>
    <t>扶持13户2019年计划脱贫户实施到户产业项目，每户补助扶贫资金5000元</t>
  </si>
  <si>
    <t>青云镇</t>
  </si>
  <si>
    <t>扶持26户2019年计划脱贫户实施到户产业项目，每户补助扶贫资金5000元</t>
  </si>
  <si>
    <t>补浪河乡</t>
  </si>
  <si>
    <t>扶持24户2019年计划脱贫户实施到户产业项目，每户补助扶贫资金2000-5000元</t>
  </si>
  <si>
    <t>红石桥乡</t>
  </si>
  <si>
    <t>扶持21户2019年计划脱贫户实施到户产业项目，每户补助扶贫资金5000元</t>
  </si>
  <si>
    <t>巴拉素镇</t>
  </si>
  <si>
    <t>扶持32户2019年计划脱贫户实施到户产业项目，每户补助扶贫资金5000元</t>
  </si>
  <si>
    <t>小壕兔乡</t>
  </si>
  <si>
    <t>扶持36户2019年计划脱贫户实施到户产业项目，每户补助扶贫资金5000元</t>
  </si>
  <si>
    <t>金鸡滩镇</t>
  </si>
  <si>
    <t>扶持11户2019年计划脱贫户实施到户产业项目，每户补助扶贫资金5000元</t>
  </si>
  <si>
    <t>马合镇</t>
  </si>
  <si>
    <t>孟家湾乡</t>
  </si>
  <si>
    <t>扶持25户2019年计划脱贫户实施到户产业项目，每户补助扶贫资金5000-8000元</t>
  </si>
  <si>
    <t>小纪汗镇</t>
  </si>
  <si>
    <t>扶持10户2019年计划脱贫户实施到户产业项目，每户补助扶贫资金3000-5000元</t>
  </si>
  <si>
    <t>牛家梁镇</t>
  </si>
  <si>
    <t>扶持12户2019年计划脱贫户实施到户产业项目，每户补助扶贫资金5000元</t>
  </si>
  <si>
    <t>芹河镇</t>
  </si>
  <si>
    <t>扶持21户2019年计划脱贫户实施到户产业项目，每户补助扶贫资金3000-5000元</t>
  </si>
  <si>
    <t>岔河则乡</t>
  </si>
  <si>
    <t>扶持17户2019年计划脱贫户实施到户产业项目，每户补助扶贫资金3000-5000元</t>
  </si>
  <si>
    <t>朝阳路
街道办事处</t>
  </si>
  <si>
    <t>扶持13户2019年计划脱贫户实施到户产业项目，每户补助扶贫资金3000-5000元</t>
  </si>
  <si>
    <t>二、贫困村集体产业（养殖）项目</t>
  </si>
  <si>
    <t>村集体
养殖项目</t>
  </si>
  <si>
    <t>大河塔镇
高沙峁村</t>
  </si>
  <si>
    <t>平整土地，建设牛棚300平方米、运动场400平方米，草棚200平方米，消毒池12平方米，青贮窖100立方米，建设兽医室、饲料库（砖楼板结构）等80平方米，建设堆粪场100平方米购买粉碎机、铡草机各1台，场区配套内水、电、路等设施，购买西门塔尔牛50头。</t>
  </si>
  <si>
    <t>大河塔镇
杨家畔村</t>
  </si>
  <si>
    <t>平整土地，建设羊棚300平方米、运动场600平方米，草棚200平方米，消毒池12平方米，兽医室、饲料库（砖楼板结构）等80平方米，购买粉碎机、铡草机各1台，场区内配套水、电、路等设施，购买白绒山羊200只。</t>
  </si>
  <si>
    <t>大河塔镇
刘家沟村</t>
  </si>
  <si>
    <t>平整土地，建设羊棚300平方米、运动场600平方米，草棚200平方米，消毒池12平方米，兽医室、饲料库（砖楼板结构）等80平方米，购买粉碎机、铡草机各1台，场区内配套水、电、路等设施建设，购买白绒山羊200只。</t>
  </si>
  <si>
    <t>大河塔镇
柴兴梁村</t>
  </si>
  <si>
    <t>平整土地，建设羊棚300平方米、运动场600平方米，草棚200平方米，消毒池12平方米，建设兽医室、饲料库（砖楼板结构）等80平方米，购买粉碎机、铡草机各1台，场区内水、电、路等设施建设，购买白绒山羊200只。</t>
  </si>
  <si>
    <t>大河塔镇
王岔村</t>
  </si>
  <si>
    <t>新建牛舍1000平方米，其中硬棚400平方米；新建草棚200平方米；新建堆粪场100平方米；新建生产用房、饲料库等；新建消毒池1个；购买铡草机、粉碎机各1台；引进优质肉牛40头</t>
  </si>
  <si>
    <t>大河塔镇
沙舍科村</t>
  </si>
  <si>
    <t>平整场地，新建羊舍900平方米，其中硬棚300平方米；新建草棚200平方米；新建生产用房、饲料库等；新建消毒池1个；完善供水设施，供电设施；购买铡草机、粉碎机各1台；引进优质白绒山羊100只。</t>
  </si>
  <si>
    <t>大河塔镇
稍沟村</t>
  </si>
  <si>
    <t>新建羊舍900平方米，其中硬棚300平方米，新建草棚200平方米，平整场区及场区外道路，完善供水设施，供电设施；需3万元；新建生产用房、饲料库等；新建消毒池1个；购买铡草机、粉碎机各1台；引进优质白绒山羊110只</t>
  </si>
  <si>
    <t>古塔镇
陈家沟村</t>
  </si>
  <si>
    <t>平整土地，建设羊棚300平方米、草棚200平方米，建设消毒池12平方米，兽医室、饲料库（砖楼板结构）等180平方米，购买粉碎机、铡草机各1台，场区内水、电、路等设施建设，购买白绒山羊150只。</t>
  </si>
  <si>
    <t>古塔镇
闫庄沟村</t>
  </si>
  <si>
    <t>平整土地，建设牛棚300平米，运动场400平米，草棚150平米，消毒池12平米，青储窖100立方米，建设兽医室、饲料库（砖楼板房）等100平米，建设堆粪场100平米，购买粉碎机、锄草机、割草机，场区内配套水、 电、路等设施，购买西门塔尔牛30头。</t>
  </si>
  <si>
    <t>鱼河峁镇
小范地村</t>
  </si>
  <si>
    <t>平整土地15亩，建设牛棚300平方米、运动场400平方米，草棚200平方米，消毒池12平方米，青贮窖100立方米，建设兽医室、饲料库（砖楼板结构）等80平方米，建设堆粪场100平方米，购买粉碎机、铡草机各1台，场区内配套水、电、路等设施，购买西门塔尔牛50头。</t>
  </si>
  <si>
    <t>上盐湾镇
设家沟村</t>
  </si>
  <si>
    <t>平整土地，建设笼养鸡舍（配套鸡笼等）240平方米，建设饲料库、兽医室（砖楼板结构）60平方米，建设消毒池12平方米，场区内配套水、电、路等设施建设，购买鸡苗8000只，</t>
  </si>
  <si>
    <t>上盐湾镇
刘山村</t>
  </si>
  <si>
    <t>平整土地，建设笼养鸡舍（配套鸡笼等）450平方米，建鸡舍100平方米，建设饲料库、兽医室（砖楼板结构）96平方米，围网2000米，建设消毒池12平方米，建设化粪池100立方米，购买粉碎机等设备。场区内配套水、电、路等设施建设，购买鸡苗8000只。</t>
  </si>
  <si>
    <t>上盐湾镇
陈崖窑村</t>
  </si>
  <si>
    <t>平整土地，建鸡棚（彩钢）100平方米，鸡舍200平方米，建设饲料库、兽医室（砖楼板结构）80平方米，围网1200米，建设消毒池12平方米，购买粉碎机等设备。场区内配套水、电、路等设施建设，购买鸡苗2000只，</t>
  </si>
  <si>
    <t>上盐湾镇
王寨村</t>
  </si>
  <si>
    <t>平整土地，建设牛棚300平方米、运动场400平方米，草棚150平方米，消毒池12平方米，青贮窖100立方米，建设饲料库、兽医室（维修旧窑洞）120平方米，建设堆粪场100平方米，购买粉碎机、铡草机各1台，场区内水、电、路等设施建设，购买西门塔尔牛30头。</t>
  </si>
  <si>
    <t>上盐湾镇
郭家沟村</t>
  </si>
  <si>
    <t>平整土地，建设牛棚300平方米、运动场400平方米，草棚300平方米，消毒池12平方米，青贮窖100立方米，建设饲料库、兽医室（砖楼板结构）100平方米，建设堆粪场100平方米，购买粉碎机、铡草机各1台，场区内配套水、电、路等设施建设，购买西门塔尔牛50头。</t>
  </si>
  <si>
    <t>上盐湾镇
向阳山村</t>
  </si>
  <si>
    <r>
      <t>1、曹家湾组建养殖场900平方米，平整场地，建设饲料库草棚、兽医室120平方米，配套水、电、路等基础设施，购买白绒山羊250只（财政扶贫资金用于购买</t>
    </r>
    <r>
      <rPr>
        <sz val="9"/>
        <color indexed="8"/>
        <rFont val="宋体"/>
        <family val="0"/>
      </rPr>
      <t>250只羊子），扶持资金20万元。
2、向阳山组建养殖场940平方米，平整场地，建设饲料库、兽医室、草棚等120平方米，配套水、电、路等基础设施，购买白绒山羊100只，扶持资金10万元</t>
    </r>
  </si>
  <si>
    <t>上盐湾镇
旋水湾村</t>
  </si>
  <si>
    <t>建养殖场，维修改造旧窑洞13间改建暖棚等，改建草棚3间70平方米，平整场地，新建牛棚300平方米，运动场500平方米，修围墙，购买饲料加工设备，配套水、电、路2323a等基础设施，购买西门塔尔牛30头。</t>
  </si>
  <si>
    <t>上盐湾镇
郭兴庄村</t>
  </si>
  <si>
    <t>1、郭兴庄组建养殖场450平方米，平整场地，建饲料库、草棚、兽医室等110平方米，配套水、电、路等基础设施，购买白绒山羊100只，扶持资金20万元
2、二官山组建养殖场450平方米，平整场地，建饲料库、草棚、兽医室等110平方米，配套水、电、路等基础设施，购买白绒山羊100只，扶持资金20万元
3、苏岩组建养殖场450平方米，平整场地，建饲料库、草棚、兽医室等110平方米，配套水、电、路等基础设施，购买白绒山羊100只，扶持资金20万元
4、伙梁城组建养殖场450平方米，平整场地，建饲料库、草棚、兽医室等110平方米，配套水、电、路等基础设施，购买白绒山羊100只。扶持资金20万元</t>
  </si>
  <si>
    <t>鱼河峁镇
桐条沟村</t>
  </si>
  <si>
    <t xml:space="preserve">平整土地，建设牛棚300平方米、运动场300平方米，草棚150平方米，消毒池12平方米，青贮窖100立方米，建设兽医室、饲料库80平方米，堆粪场100平方米，购买粉碎机、铡草机各1台，场区内配套水、电、路等设施，购买西门塔尔牛30头。
</t>
  </si>
  <si>
    <t>三、贫困村集体产业（山地果树、小杂粮）基地建设项目</t>
  </si>
  <si>
    <t>山地果树
产业项目</t>
  </si>
  <si>
    <t>青云镇
太平沟村</t>
  </si>
  <si>
    <t>一组发展村集体山地果树产业推地70亩，每亩补助扶贫资金1400元，扶持资金9.8万元
二组发展村集体山地果树产业推地45亩，每亩补助扶贫资金1400元，扶持资金6.3万元
三组发展村集体山地果树产业推地125亩，每亩补助扶贫资金1400元，扶持资金17.5万元</t>
  </si>
  <si>
    <t>青云镇
乐家畔村</t>
  </si>
  <si>
    <t>杨渠组发展村集体山地果树产业推地200亩，每亩补助扶贫资金1400元</t>
  </si>
  <si>
    <t>青云镇
殷家焉村</t>
  </si>
  <si>
    <t>发展村集体山地果树产业推地250亩，每亩补助扶贫资金1400元</t>
  </si>
  <si>
    <t>小杂粮
种植项目</t>
  </si>
  <si>
    <t>青云镇
李家崾村</t>
  </si>
  <si>
    <t>发展村集体小杂粮产业推地340亩，每亩补助扶贫资金1330元</t>
  </si>
  <si>
    <t>发展村集体山地果树产业推地50亩，每亩补助扶贫资金1300元</t>
  </si>
  <si>
    <t>上盐湾镇
井道峁村</t>
  </si>
  <si>
    <t>发展村集体山地果树产业推地200亩，每亩补助扶贫资金1400元</t>
  </si>
  <si>
    <t>上盐湾镇
芦家沟村</t>
  </si>
  <si>
    <t>上盐湾镇
上盐湾村</t>
  </si>
  <si>
    <t>发展村集体山地果树产业推地70亩，每亩补助扶贫资金1050元</t>
  </si>
  <si>
    <t>发展村集体山地果树产业推地50亩，每亩补助扶贫资金1400元</t>
  </si>
  <si>
    <t>青云镇
刘千河村</t>
  </si>
  <si>
    <t>发展村集体山地果树产业推地171亩，每亩补助扶贫资金1400元</t>
  </si>
  <si>
    <t>2019年光伏扶贫项目计划备案表（表5）</t>
  </si>
  <si>
    <t>金额单位：万元</t>
  </si>
  <si>
    <t>项目名称</t>
  </si>
  <si>
    <t>实施范围</t>
  </si>
  <si>
    <t>建设规模</t>
  </si>
  <si>
    <t>扶持贫困户数</t>
  </si>
  <si>
    <t>投资计划</t>
  </si>
  <si>
    <t>其他部门资金</t>
  </si>
  <si>
    <t>2019年旅游扶贫项目计划备案表（表6）</t>
  </si>
  <si>
    <t>建设内容</t>
  </si>
  <si>
    <t>**县合计</t>
  </si>
  <si>
    <t>乡村名称及贫困村数</t>
  </si>
  <si>
    <t>2019年互助资金项目计划备案表（表7）</t>
  </si>
  <si>
    <t>市、县（区）名称</t>
  </si>
  <si>
    <t>扶持村数</t>
  </si>
  <si>
    <t>其它</t>
  </si>
  <si>
    <t>2019年能力建设扶贫项目计划备案表（表8）</t>
  </si>
  <si>
    <t>项目类别</t>
  </si>
  <si>
    <t>建设内容及规模</t>
  </si>
  <si>
    <t>建设地点</t>
  </si>
  <si>
    <t>财政专项扶贫资金投入</t>
  </si>
  <si>
    <t>其它资金投入</t>
  </si>
  <si>
    <t>乡镇</t>
  </si>
  <si>
    <t>村名</t>
  </si>
  <si>
    <t>**市合计</t>
  </si>
  <si>
    <t>**县</t>
  </si>
  <si>
    <t>**</t>
  </si>
  <si>
    <t>2019年贫困村基础设施及公共服务类项目计划备案表（表9）</t>
  </si>
  <si>
    <t>乡村名称</t>
  </si>
  <si>
    <t>受益贫困户数</t>
  </si>
  <si>
    <t>项目投资计划</t>
  </si>
  <si>
    <t>其它部门资金</t>
  </si>
  <si>
    <t xml:space="preserve"> 合 计</t>
  </si>
  <si>
    <t>一、贫困村安全饮水项目</t>
  </si>
  <si>
    <t>圪崂会组供水工程新建水源、泵站、管网、电力</t>
  </si>
  <si>
    <t>六组供水工程新建水源、泵站、管网、电力</t>
  </si>
  <si>
    <t>王崖一组供水工程新建水源、泵站、管网、电力</t>
  </si>
  <si>
    <t>大河塔镇          柴兴梁村</t>
  </si>
  <si>
    <t>白渠组供水工程新建水源、泵站、管网</t>
  </si>
  <si>
    <t>强渠组供水工程新建水源、泵站、管网，扶持中央资金</t>
  </si>
  <si>
    <t>司家沟、郭家沟组供水工程新建水源、泵站、管网</t>
  </si>
  <si>
    <t>刘家湾组供水工程新建水源、泵站、管网，扶持省级资金万元</t>
  </si>
  <si>
    <t>党庙梁组田平、党庙梁供水工程新建水源、泵站、管网、电力</t>
  </si>
  <si>
    <t>花豹山组供水工程新建水源、泵站、管网、电力</t>
  </si>
  <si>
    <t>庄果峁组供水工程新建水源、泵站、管网、电力</t>
  </si>
  <si>
    <t>党家焉组供水工程新建水源、泵站、管网、电力</t>
  </si>
  <si>
    <t>炭峁沟组供水工程新建水源、泵站、管网、电力</t>
  </si>
  <si>
    <t>芦家沟组供水工程新建水源、泵站、管网、电力</t>
  </si>
  <si>
    <t>上盐湾镇
埝则湾村</t>
  </si>
  <si>
    <t>姜家沟前、后组供水工程新建水源、泵站、管网、电力</t>
  </si>
  <si>
    <t>四组供水工程新建水源、泵站、管网、电力</t>
  </si>
  <si>
    <t>向阳沟组供水工程新建水源、泵站、管网、电力</t>
  </si>
  <si>
    <t>司家沟组供水工程新建水源、泵站、管网、电力</t>
  </si>
  <si>
    <t>青云镇            果园塌村</t>
  </si>
  <si>
    <t>二组组供水工程新建水源、泵站、管网、电力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</si>
</sst>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);[Red]\(0\)"/>
    <numFmt numFmtId="179" formatCode="0.0_);[Red]\(0.0\)"/>
    <numFmt numFmtId="180" formatCode="0.00_);[Red]\(0.00\)"/>
    <numFmt numFmtId="181" formatCode="0_ "/>
  </numFmts>
  <fonts count="66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sz val="16"/>
      <name val="黑体"/>
      <family val="3"/>
    </font>
    <font>
      <b/>
      <sz val="8"/>
      <name val="Arial"/>
      <family val="2"/>
    </font>
    <font>
      <sz val="10"/>
      <name val="仿宋_GB2312"/>
      <family val="3"/>
    </font>
    <font>
      <sz val="10"/>
      <color indexed="8"/>
      <name val="仿宋_GB2312"/>
      <family val="3"/>
    </font>
    <font>
      <sz val="16"/>
      <name val="方正小标宋简体"/>
      <family val="0"/>
    </font>
    <font>
      <sz val="16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7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6" borderId="2" applyNumberFormat="0" applyFont="0" applyAlignment="0" applyProtection="0"/>
    <xf numFmtId="0" fontId="4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52" fillId="0" borderId="4" applyNumberFormat="0" applyFill="0" applyAlignment="0" applyProtection="0"/>
    <xf numFmtId="0" fontId="47" fillId="8" borderId="0" applyNumberFormat="0" applyBorder="0" applyAlignment="0" applyProtection="0"/>
    <xf numFmtId="0" fontId="28" fillId="0" borderId="5" applyNumberFormat="0" applyFill="0" applyAlignment="0" applyProtection="0"/>
    <xf numFmtId="0" fontId="47" fillId="9" borderId="0" applyNumberFormat="0" applyBorder="0" applyAlignment="0" applyProtection="0"/>
    <xf numFmtId="0" fontId="53" fillId="10" borderId="6" applyNumberFormat="0" applyAlignment="0" applyProtection="0"/>
    <xf numFmtId="0" fontId="54" fillId="10" borderId="1" applyNumberFormat="0" applyAlignment="0" applyProtection="0"/>
    <xf numFmtId="0" fontId="55" fillId="11" borderId="7" applyNumberFormat="0" applyAlignment="0" applyProtection="0"/>
    <xf numFmtId="0" fontId="44" fillId="12" borderId="0" applyNumberFormat="0" applyBorder="0" applyAlignment="0" applyProtection="0"/>
    <xf numFmtId="0" fontId="47" fillId="1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44" fillId="16" borderId="0" applyNumberFormat="0" applyBorder="0" applyAlignment="0" applyProtection="0"/>
    <xf numFmtId="0" fontId="47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2" fillId="0" borderId="0">
      <alignment vertical="center"/>
      <protection/>
    </xf>
    <xf numFmtId="0" fontId="44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4" fillId="0" borderId="0">
      <alignment vertical="center"/>
      <protection/>
    </xf>
  </cellStyleXfs>
  <cellXfs count="19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1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" fillId="30" borderId="0" xfId="0" applyFont="1" applyFill="1" applyAlignment="1" applyProtection="1">
      <alignment horizontal="center" vertical="center"/>
      <protection hidden="1"/>
    </xf>
    <xf numFmtId="0" fontId="0" fillId="30" borderId="17" xfId="0" applyFill="1" applyBorder="1" applyAlignment="1" applyProtection="1">
      <alignment horizontal="right" vertical="center"/>
      <protection hidden="1"/>
    </xf>
    <xf numFmtId="0" fontId="0" fillId="30" borderId="17" xfId="0" applyFill="1" applyBorder="1" applyAlignment="1" applyProtection="1">
      <alignment horizontal="left" vertical="center"/>
      <protection locked="0"/>
    </xf>
    <xf numFmtId="0" fontId="0" fillId="30" borderId="0" xfId="0" applyFill="1" applyBorder="1" applyAlignment="1" applyProtection="1">
      <alignment horizontal="left" vertical="center"/>
      <protection locked="0"/>
    </xf>
    <xf numFmtId="0" fontId="0" fillId="30" borderId="0" xfId="0" applyFill="1" applyBorder="1" applyAlignment="1" applyProtection="1">
      <alignment vertical="center"/>
      <protection hidden="1"/>
    </xf>
    <xf numFmtId="0" fontId="3" fillId="30" borderId="11" xfId="0" applyNumberFormat="1" applyFont="1" applyFill="1" applyBorder="1" applyAlignment="1" applyProtection="1">
      <alignment horizontal="center" vertical="center"/>
      <protection hidden="1"/>
    </xf>
    <xf numFmtId="0" fontId="3" fillId="30" borderId="12" xfId="0" applyNumberFormat="1" applyFont="1" applyFill="1" applyBorder="1" applyAlignment="1" applyProtection="1">
      <alignment horizontal="center" vertical="center"/>
      <protection hidden="1"/>
    </xf>
    <xf numFmtId="0" fontId="3" fillId="30" borderId="13" xfId="0" applyNumberFormat="1" applyFont="1" applyFill="1" applyBorder="1" applyAlignment="1" applyProtection="1">
      <alignment horizontal="center" vertical="center"/>
      <protection hidden="1"/>
    </xf>
    <xf numFmtId="0" fontId="3" fillId="30" borderId="16" xfId="0" applyNumberFormat="1" applyFont="1" applyFill="1" applyBorder="1" applyAlignment="1" applyProtection="1">
      <alignment horizontal="center" vertical="center"/>
      <protection hidden="1"/>
    </xf>
    <xf numFmtId="0" fontId="3" fillId="3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0" borderId="15" xfId="0" applyNumberFormat="1" applyFont="1" applyFill="1" applyBorder="1" applyAlignment="1" applyProtection="1">
      <alignment horizontal="center" vertical="center"/>
      <protection hidden="1"/>
    </xf>
    <xf numFmtId="0" fontId="3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0" borderId="15" xfId="0" applyNumberFormat="1" applyFont="1" applyFill="1" applyBorder="1" applyAlignment="1" applyProtection="1">
      <alignment horizontal="center" vertical="center" wrapText="1"/>
      <protection hidden="1"/>
    </xf>
    <xf numFmtId="0" fontId="16" fillId="30" borderId="10" xfId="0" applyFont="1" applyFill="1" applyBorder="1" applyAlignment="1" applyProtection="1">
      <alignment horizontal="center" vertical="center" wrapText="1"/>
      <protection hidden="1"/>
    </xf>
    <xf numFmtId="176" fontId="12" fillId="0" borderId="10" xfId="0" applyNumberFormat="1" applyFont="1" applyBorder="1" applyAlignment="1">
      <alignment horizontal="center" vertical="center"/>
    </xf>
    <xf numFmtId="177" fontId="17" fillId="30" borderId="1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176" fontId="12" fillId="0" borderId="10" xfId="0" applyNumberFormat="1" applyFont="1" applyBorder="1" applyAlignment="1">
      <alignment horizontal="left" vertical="center"/>
    </xf>
    <xf numFmtId="176" fontId="17" fillId="30" borderId="10" xfId="0" applyNumberFormat="1" applyFont="1" applyFill="1" applyBorder="1" applyAlignment="1" applyProtection="1">
      <alignment horizontal="center" vertical="center" wrapText="1"/>
      <protection hidden="1"/>
    </xf>
    <xf numFmtId="178" fontId="17" fillId="0" borderId="10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left" vertical="center"/>
    </xf>
    <xf numFmtId="176" fontId="17" fillId="30" borderId="10" xfId="0" applyNumberFormat="1" applyFont="1" applyFill="1" applyBorder="1" applyAlignment="1" applyProtection="1">
      <alignment horizontal="left" vertical="center" wrapText="1"/>
      <protection hidden="1"/>
    </xf>
    <xf numFmtId="179" fontId="17" fillId="0" borderId="1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80" fontId="17" fillId="30" borderId="10" xfId="0" applyNumberFormat="1" applyFont="1" applyFill="1" applyBorder="1" applyAlignment="1" applyProtection="1">
      <alignment horizontal="left" vertical="center" wrapText="1"/>
      <protection hidden="1"/>
    </xf>
    <xf numFmtId="176" fontId="18" fillId="0" borderId="10" xfId="0" applyNumberFormat="1" applyFont="1" applyBorder="1" applyAlignment="1">
      <alignment horizontal="left" vertical="center"/>
    </xf>
    <xf numFmtId="176" fontId="18" fillId="0" borderId="10" xfId="0" applyNumberFormat="1" applyFont="1" applyBorder="1" applyAlignment="1" applyProtection="1">
      <alignment horizontal="left" vertical="center" wrapText="1"/>
      <protection hidden="1"/>
    </xf>
    <xf numFmtId="179" fontId="18" fillId="30" borderId="1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9" fontId="17" fillId="30" borderId="10" xfId="0" applyNumberFormat="1" applyFont="1" applyFill="1" applyBorder="1" applyAlignment="1" applyProtection="1">
      <alignment horizontal="left" vertical="center" wrapText="1"/>
      <protection hidden="1"/>
    </xf>
    <xf numFmtId="176" fontId="17" fillId="30" borderId="10" xfId="0" applyNumberFormat="1" applyFont="1" applyFill="1" applyBorder="1" applyAlignment="1" applyProtection="1">
      <alignment horizontal="left" vertical="center"/>
      <protection hidden="1"/>
    </xf>
    <xf numFmtId="176" fontId="12" fillId="30" borderId="10" xfId="0" applyNumberFormat="1" applyFont="1" applyFill="1" applyBorder="1" applyAlignment="1" applyProtection="1">
      <alignment horizontal="center" vertical="center"/>
      <protection hidden="1"/>
    </xf>
    <xf numFmtId="176" fontId="17" fillId="0" borderId="10" xfId="0" applyNumberFormat="1" applyFont="1" applyBorder="1" applyAlignment="1">
      <alignment horizontal="center" vertical="center"/>
    </xf>
    <xf numFmtId="0" fontId="0" fillId="30" borderId="0" xfId="0" applyNumberFormat="1" applyFill="1" applyAlignment="1" applyProtection="1">
      <alignment vertical="center"/>
      <protection hidden="1"/>
    </xf>
    <xf numFmtId="0" fontId="0" fillId="0" borderId="0" xfId="0" applyAlignment="1">
      <alignment horizontal="right" vertical="center"/>
    </xf>
    <xf numFmtId="0" fontId="3" fillId="3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3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0" borderId="16" xfId="0" applyNumberFormat="1" applyFont="1" applyFill="1" applyBorder="1" applyAlignment="1" applyProtection="1">
      <alignment horizontal="center" vertical="center" wrapText="1"/>
      <protection hidden="1"/>
    </xf>
    <xf numFmtId="181" fontId="12" fillId="0" borderId="1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left" vertical="center"/>
    </xf>
    <xf numFmtId="0" fontId="17" fillId="30" borderId="10" xfId="0" applyNumberFormat="1" applyFont="1" applyFill="1" applyBorder="1" applyAlignment="1" applyProtection="1">
      <alignment horizontal="left" vertical="center" wrapText="1"/>
      <protection hidden="1"/>
    </xf>
    <xf numFmtId="178" fontId="18" fillId="30" borderId="10" xfId="0" applyNumberFormat="1" applyFont="1" applyFill="1" applyBorder="1" applyAlignment="1" applyProtection="1">
      <alignment horizontal="left" vertical="center" wrapText="1"/>
      <protection hidden="1"/>
    </xf>
    <xf numFmtId="178" fontId="17" fillId="3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1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 337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28">
      <selection activeCell="L54" sqref="L54"/>
    </sheetView>
  </sheetViews>
  <sheetFormatPr defaultColWidth="9.00390625" defaultRowHeight="14.25"/>
  <cols>
    <col min="1" max="1" width="7.50390625" style="2" customWidth="1"/>
    <col min="2" max="2" width="45.75390625" style="2" customWidth="1"/>
    <col min="3" max="3" width="6.375" style="2" customWidth="1"/>
    <col min="4" max="4" width="9.125" style="163" customWidth="1"/>
    <col min="5" max="6" width="8.375" style="163" customWidth="1"/>
    <col min="7" max="7" width="3.25390625" style="2" customWidth="1"/>
    <col min="8" max="16384" width="9.00390625" style="2" customWidth="1"/>
  </cols>
  <sheetData>
    <row r="1" spans="1:5" ht="18" customHeight="1">
      <c r="A1" s="165" t="s">
        <v>0</v>
      </c>
      <c r="B1" s="165"/>
      <c r="C1" s="165"/>
      <c r="D1" s="165"/>
      <c r="E1" s="166"/>
    </row>
    <row r="2" spans="1:5" ht="18" customHeight="1">
      <c r="A2" s="165"/>
      <c r="B2" s="165"/>
      <c r="C2" s="165"/>
      <c r="D2" s="165"/>
      <c r="E2" s="166"/>
    </row>
    <row r="3" spans="1:7" ht="20.25">
      <c r="A3" s="167" t="s">
        <v>1</v>
      </c>
      <c r="B3" s="167"/>
      <c r="C3" s="167"/>
      <c r="D3" s="167"/>
      <c r="E3" s="167"/>
      <c r="F3" s="167"/>
      <c r="G3" s="167"/>
    </row>
    <row r="4" spans="1:5" ht="14.25">
      <c r="A4" s="168"/>
      <c r="B4" s="166" t="s">
        <v>2</v>
      </c>
      <c r="C4" s="168"/>
      <c r="D4" s="168"/>
      <c r="E4" s="168"/>
    </row>
    <row r="5" spans="3:5" ht="14.25">
      <c r="C5" s="143"/>
      <c r="D5" s="40"/>
      <c r="E5" s="40"/>
    </row>
    <row r="6" spans="1:7" s="162" customFormat="1" ht="78.75" customHeight="1">
      <c r="A6" s="169" t="s">
        <v>3</v>
      </c>
      <c r="B6" s="169"/>
      <c r="C6" s="170" t="s">
        <v>4</v>
      </c>
      <c r="D6" s="77" t="s">
        <v>5</v>
      </c>
      <c r="E6" s="77" t="s">
        <v>6</v>
      </c>
      <c r="F6" s="77" t="s">
        <v>7</v>
      </c>
      <c r="G6" s="75" t="s">
        <v>8</v>
      </c>
    </row>
    <row r="7" spans="1:7" s="163" customFormat="1" ht="45.75" customHeight="1">
      <c r="A7" s="171" t="s">
        <v>9</v>
      </c>
      <c r="B7" s="172" t="s">
        <v>10</v>
      </c>
      <c r="C7" s="173"/>
      <c r="D7" s="173">
        <v>1500</v>
      </c>
      <c r="E7" s="173">
        <v>846</v>
      </c>
      <c r="F7" s="173"/>
      <c r="G7" s="17"/>
    </row>
    <row r="8" spans="1:7" s="164" customFormat="1" ht="15.75" customHeight="1">
      <c r="A8" s="171" t="s">
        <v>11</v>
      </c>
      <c r="B8" s="174" t="s">
        <v>12</v>
      </c>
      <c r="C8" s="175" t="s">
        <v>13</v>
      </c>
      <c r="D8" s="17"/>
      <c r="E8" s="17"/>
      <c r="F8" s="17"/>
      <c r="G8" s="176"/>
    </row>
    <row r="9" spans="1:7" s="164" customFormat="1" ht="15.75" customHeight="1">
      <c r="A9" s="177"/>
      <c r="B9" s="174" t="s">
        <v>14</v>
      </c>
      <c r="C9" s="175" t="s">
        <v>13</v>
      </c>
      <c r="D9" s="17"/>
      <c r="E9" s="17"/>
      <c r="F9" s="17"/>
      <c r="G9" s="176"/>
    </row>
    <row r="10" spans="1:7" s="164" customFormat="1" ht="15.75" customHeight="1">
      <c r="A10" s="177"/>
      <c r="B10" s="174" t="s">
        <v>15</v>
      </c>
      <c r="C10" s="175" t="s">
        <v>13</v>
      </c>
      <c r="D10" s="17"/>
      <c r="E10" s="17"/>
      <c r="F10" s="17"/>
      <c r="G10" s="176"/>
    </row>
    <row r="11" spans="1:7" ht="15.75" customHeight="1">
      <c r="A11" s="177"/>
      <c r="B11" s="178" t="s">
        <v>16</v>
      </c>
      <c r="C11" s="179" t="s">
        <v>13</v>
      </c>
      <c r="D11" s="17"/>
      <c r="E11" s="17"/>
      <c r="F11" s="17"/>
      <c r="G11" s="176"/>
    </row>
    <row r="12" spans="1:7" ht="15.75" customHeight="1">
      <c r="A12" s="177"/>
      <c r="B12" s="180" t="s">
        <v>17</v>
      </c>
      <c r="C12" s="175" t="s">
        <v>13</v>
      </c>
      <c r="D12" s="17">
        <v>1500</v>
      </c>
      <c r="E12" s="17">
        <v>846</v>
      </c>
      <c r="F12" s="17"/>
      <c r="G12" s="176"/>
    </row>
    <row r="13" spans="1:7" ht="15.75" customHeight="1">
      <c r="A13" s="177"/>
      <c r="B13" s="174" t="s">
        <v>18</v>
      </c>
      <c r="C13" s="175" t="s">
        <v>13</v>
      </c>
      <c r="D13" s="17"/>
      <c r="E13" s="17"/>
      <c r="F13" s="17"/>
      <c r="G13" s="176"/>
    </row>
    <row r="14" spans="1:7" ht="15.75" customHeight="1">
      <c r="A14" s="177"/>
      <c r="B14" s="174" t="s">
        <v>19</v>
      </c>
      <c r="C14" s="175" t="s">
        <v>13</v>
      </c>
      <c r="D14" s="17"/>
      <c r="E14" s="17"/>
      <c r="F14" s="17"/>
      <c r="G14" s="176"/>
    </row>
    <row r="15" spans="1:7" ht="15.75" customHeight="1">
      <c r="A15" s="177"/>
      <c r="B15" s="174" t="s">
        <v>20</v>
      </c>
      <c r="C15" s="175" t="s">
        <v>13</v>
      </c>
      <c r="D15" s="17"/>
      <c r="E15" s="17"/>
      <c r="F15" s="17"/>
      <c r="G15" s="176"/>
    </row>
    <row r="16" spans="1:7" ht="15.75" customHeight="1">
      <c r="A16" s="181"/>
      <c r="B16" s="174" t="s">
        <v>21</v>
      </c>
      <c r="C16" s="175" t="s">
        <v>13</v>
      </c>
      <c r="D16" s="17"/>
      <c r="E16" s="17"/>
      <c r="F16" s="17"/>
      <c r="G16" s="176"/>
    </row>
    <row r="17" spans="1:7" ht="15.75" customHeight="1">
      <c r="A17" s="171" t="s">
        <v>22</v>
      </c>
      <c r="B17" s="95" t="s">
        <v>23</v>
      </c>
      <c r="C17" s="175" t="s">
        <v>13</v>
      </c>
      <c r="D17" s="17">
        <v>589.03</v>
      </c>
      <c r="E17" s="17">
        <v>324.47</v>
      </c>
      <c r="F17" s="17"/>
      <c r="G17" s="182"/>
    </row>
    <row r="18" spans="1:7" ht="15.75" customHeight="1">
      <c r="A18" s="177"/>
      <c r="B18" s="95"/>
      <c r="C18" s="175" t="s">
        <v>24</v>
      </c>
      <c r="D18" s="17">
        <v>11</v>
      </c>
      <c r="E18" s="17">
        <v>8</v>
      </c>
      <c r="F18" s="17"/>
      <c r="G18" s="176"/>
    </row>
    <row r="19" spans="1:7" ht="15.75" customHeight="1">
      <c r="A19" s="177"/>
      <c r="B19" s="95" t="s">
        <v>25</v>
      </c>
      <c r="C19" s="175" t="s">
        <v>13</v>
      </c>
      <c r="D19" s="17"/>
      <c r="E19" s="17"/>
      <c r="F19" s="17"/>
      <c r="G19" s="176"/>
    </row>
    <row r="20" spans="1:7" ht="15.75" customHeight="1">
      <c r="A20" s="177"/>
      <c r="B20" s="174" t="s">
        <v>26</v>
      </c>
      <c r="C20" s="175" t="s">
        <v>13</v>
      </c>
      <c r="D20" s="17"/>
      <c r="E20" s="17"/>
      <c r="F20" s="17"/>
      <c r="G20" s="176"/>
    </row>
    <row r="21" spans="1:7" ht="15.75" customHeight="1">
      <c r="A21" s="177"/>
      <c r="B21" s="183" t="s">
        <v>27</v>
      </c>
      <c r="C21" s="175" t="s">
        <v>13</v>
      </c>
      <c r="D21" s="17"/>
      <c r="E21" s="17"/>
      <c r="F21" s="17"/>
      <c r="G21" s="176"/>
    </row>
    <row r="22" spans="1:7" ht="15.75" customHeight="1">
      <c r="A22" s="177"/>
      <c r="B22" s="184"/>
      <c r="C22" s="175" t="s">
        <v>28</v>
      </c>
      <c r="D22" s="17"/>
      <c r="E22" s="17"/>
      <c r="F22" s="17"/>
      <c r="G22" s="176"/>
    </row>
    <row r="23" spans="1:7" ht="15.75" customHeight="1">
      <c r="A23" s="177"/>
      <c r="B23" s="183" t="s">
        <v>29</v>
      </c>
      <c r="C23" s="175" t="s">
        <v>13</v>
      </c>
      <c r="D23" s="17"/>
      <c r="E23" s="17"/>
      <c r="F23" s="17"/>
      <c r="G23" s="176"/>
    </row>
    <row r="24" spans="1:7" ht="15.75" customHeight="1">
      <c r="A24" s="177"/>
      <c r="B24" s="184"/>
      <c r="C24" s="175" t="s">
        <v>28</v>
      </c>
      <c r="D24" s="17"/>
      <c r="E24" s="17"/>
      <c r="F24" s="17"/>
      <c r="G24" s="176"/>
    </row>
    <row r="25" spans="1:7" ht="15.75" customHeight="1">
      <c r="A25" s="177"/>
      <c r="B25" s="174" t="s">
        <v>30</v>
      </c>
      <c r="C25" s="175" t="s">
        <v>13</v>
      </c>
      <c r="D25" s="17"/>
      <c r="E25" s="17"/>
      <c r="F25" s="17"/>
      <c r="G25" s="176"/>
    </row>
    <row r="26" spans="1:7" ht="15.75" customHeight="1">
      <c r="A26" s="177"/>
      <c r="B26" s="102" t="s">
        <v>31</v>
      </c>
      <c r="C26" s="175" t="s">
        <v>13</v>
      </c>
      <c r="D26" s="17"/>
      <c r="E26" s="17"/>
      <c r="F26" s="17"/>
      <c r="G26" s="176"/>
    </row>
    <row r="27" spans="1:7" ht="15.75" customHeight="1">
      <c r="A27" s="177"/>
      <c r="B27" s="174" t="s">
        <v>32</v>
      </c>
      <c r="C27" s="175" t="s">
        <v>13</v>
      </c>
      <c r="D27" s="17"/>
      <c r="E27" s="17"/>
      <c r="F27" s="17"/>
      <c r="G27" s="176"/>
    </row>
    <row r="28" spans="1:7" ht="15.75" customHeight="1">
      <c r="A28" s="177"/>
      <c r="B28" s="183" t="s">
        <v>33</v>
      </c>
      <c r="C28" s="175" t="s">
        <v>13</v>
      </c>
      <c r="D28" s="17"/>
      <c r="E28" s="17"/>
      <c r="F28" s="17"/>
      <c r="G28" s="176"/>
    </row>
    <row r="29" spans="1:7" ht="15.75" customHeight="1">
      <c r="A29" s="177"/>
      <c r="B29" s="185"/>
      <c r="C29" s="175" t="s">
        <v>34</v>
      </c>
      <c r="D29" s="17"/>
      <c r="E29" s="17"/>
      <c r="F29" s="17"/>
      <c r="G29" s="176"/>
    </row>
    <row r="30" spans="1:7" ht="15.75" customHeight="1">
      <c r="A30" s="177"/>
      <c r="B30" s="180" t="s">
        <v>35</v>
      </c>
      <c r="C30" s="175" t="s">
        <v>13</v>
      </c>
      <c r="D30" s="17"/>
      <c r="E30" s="17"/>
      <c r="F30" s="17"/>
      <c r="G30" s="176"/>
    </row>
    <row r="31" spans="1:7" ht="15.75" customHeight="1">
      <c r="A31" s="177"/>
      <c r="B31" s="180" t="s">
        <v>36</v>
      </c>
      <c r="C31" s="175" t="s">
        <v>13</v>
      </c>
      <c r="D31" s="17"/>
      <c r="E31" s="17"/>
      <c r="F31" s="17"/>
      <c r="G31" s="176"/>
    </row>
    <row r="32" spans="1:7" ht="15.75" customHeight="1">
      <c r="A32" s="177"/>
      <c r="B32" s="180" t="s">
        <v>37</v>
      </c>
      <c r="C32" s="175" t="s">
        <v>13</v>
      </c>
      <c r="D32" s="17"/>
      <c r="E32" s="17"/>
      <c r="F32" s="17"/>
      <c r="G32" s="176"/>
    </row>
    <row r="33" spans="1:7" ht="15.75" customHeight="1">
      <c r="A33" s="177"/>
      <c r="B33" s="95" t="s">
        <v>38</v>
      </c>
      <c r="C33" s="175" t="s">
        <v>13</v>
      </c>
      <c r="D33" s="17"/>
      <c r="E33" s="17"/>
      <c r="F33" s="17"/>
      <c r="G33" s="176"/>
    </row>
    <row r="34" spans="1:7" ht="15.75" customHeight="1">
      <c r="A34" s="177"/>
      <c r="B34" s="95" t="s">
        <v>39</v>
      </c>
      <c r="C34" s="175" t="s">
        <v>13</v>
      </c>
      <c r="D34" s="17">
        <v>910.97</v>
      </c>
      <c r="E34" s="17">
        <v>521.53</v>
      </c>
      <c r="F34" s="17"/>
      <c r="G34" s="176"/>
    </row>
    <row r="35" spans="1:7" ht="15.75" customHeight="1">
      <c r="A35" s="177"/>
      <c r="B35" s="180" t="s">
        <v>40</v>
      </c>
      <c r="C35" s="175" t="s">
        <v>13</v>
      </c>
      <c r="D35" s="17">
        <v>15</v>
      </c>
      <c r="E35" s="17">
        <v>8</v>
      </c>
      <c r="F35" s="17"/>
      <c r="G35" s="176"/>
    </row>
    <row r="36" spans="1:7" ht="15.75" customHeight="1">
      <c r="A36" s="177"/>
      <c r="B36" s="180" t="s">
        <v>41</v>
      </c>
      <c r="C36" s="175" t="s">
        <v>13</v>
      </c>
      <c r="D36" s="17"/>
      <c r="E36" s="17"/>
      <c r="F36" s="17"/>
      <c r="G36" s="176"/>
    </row>
    <row r="37" spans="1:7" ht="15.75" customHeight="1">
      <c r="A37" s="177"/>
      <c r="B37" s="180" t="s">
        <v>42</v>
      </c>
      <c r="C37" s="175" t="s">
        <v>13</v>
      </c>
      <c r="D37" s="17"/>
      <c r="E37" s="17"/>
      <c r="F37" s="17"/>
      <c r="G37" s="176"/>
    </row>
    <row r="38" spans="1:7" ht="15.75" customHeight="1">
      <c r="A38" s="181"/>
      <c r="B38" s="180" t="s">
        <v>43</v>
      </c>
      <c r="C38" s="175" t="s">
        <v>13</v>
      </c>
      <c r="D38" s="47">
        <v>895.97</v>
      </c>
      <c r="E38" s="47">
        <v>513.53</v>
      </c>
      <c r="F38" s="17"/>
      <c r="G38" s="176"/>
    </row>
    <row r="39" spans="1:7" ht="15.75" customHeight="1">
      <c r="A39" s="171" t="s">
        <v>44</v>
      </c>
      <c r="B39" s="102" t="s">
        <v>45</v>
      </c>
      <c r="C39" s="175" t="s">
        <v>13</v>
      </c>
      <c r="D39" s="47">
        <v>895.97</v>
      </c>
      <c r="E39" s="47">
        <v>513.53</v>
      </c>
      <c r="F39" s="17"/>
      <c r="G39" s="176"/>
    </row>
    <row r="40" spans="1:7" ht="15.75" customHeight="1">
      <c r="A40" s="177"/>
      <c r="B40" s="180" t="s">
        <v>46</v>
      </c>
      <c r="C40" s="175" t="s">
        <v>13</v>
      </c>
      <c r="D40" s="47">
        <v>180.17</v>
      </c>
      <c r="E40" s="47">
        <v>65.93</v>
      </c>
      <c r="F40" s="17"/>
      <c r="G40" s="176"/>
    </row>
    <row r="41" spans="1:7" ht="15.75" customHeight="1">
      <c r="A41" s="177"/>
      <c r="B41" s="180" t="s">
        <v>47</v>
      </c>
      <c r="C41" s="175" t="s">
        <v>13</v>
      </c>
      <c r="D41" s="17">
        <v>466</v>
      </c>
      <c r="E41" s="47">
        <v>447.6</v>
      </c>
      <c r="F41" s="17"/>
      <c r="G41" s="176"/>
    </row>
    <row r="42" spans="1:7" ht="15.75" customHeight="1">
      <c r="A42" s="177"/>
      <c r="B42" s="180" t="s">
        <v>48</v>
      </c>
      <c r="C42" s="175" t="s">
        <v>13</v>
      </c>
      <c r="D42" s="17">
        <v>249.8</v>
      </c>
      <c r="E42" s="17"/>
      <c r="F42" s="186"/>
      <c r="G42" s="176"/>
    </row>
    <row r="43" spans="1:7" ht="15.75" customHeight="1">
      <c r="A43" s="177"/>
      <c r="B43" s="95" t="s">
        <v>49</v>
      </c>
      <c r="C43" s="175" t="s">
        <v>13</v>
      </c>
      <c r="D43" s="17">
        <v>589.03</v>
      </c>
      <c r="E43" s="17">
        <v>324.47</v>
      </c>
      <c r="F43" s="17"/>
      <c r="G43" s="176"/>
    </row>
    <row r="44" spans="1:7" ht="15.75" customHeight="1">
      <c r="A44" s="177"/>
      <c r="B44" s="180" t="s">
        <v>50</v>
      </c>
      <c r="C44" s="175" t="s">
        <v>13</v>
      </c>
      <c r="D44" s="17"/>
      <c r="E44" s="17"/>
      <c r="F44" s="17"/>
      <c r="G44" s="176"/>
    </row>
    <row r="45" spans="1:7" ht="15.75" customHeight="1">
      <c r="A45" s="177"/>
      <c r="B45" s="187" t="s">
        <v>51</v>
      </c>
      <c r="C45" s="175" t="s">
        <v>13</v>
      </c>
      <c r="D45" s="17"/>
      <c r="E45" s="17"/>
      <c r="F45" s="17"/>
      <c r="G45" s="176"/>
    </row>
    <row r="46" spans="1:7" ht="15.75" customHeight="1">
      <c r="A46" s="177"/>
      <c r="B46" s="188"/>
      <c r="C46" s="175" t="s">
        <v>52</v>
      </c>
      <c r="D46" s="17"/>
      <c r="E46" s="17"/>
      <c r="F46" s="17"/>
      <c r="G46" s="176"/>
    </row>
    <row r="47" spans="1:7" ht="15.75" customHeight="1">
      <c r="A47" s="177"/>
      <c r="B47" s="187" t="s">
        <v>53</v>
      </c>
      <c r="C47" s="175" t="s">
        <v>13</v>
      </c>
      <c r="D47" s="17"/>
      <c r="E47" s="17"/>
      <c r="F47" s="17"/>
      <c r="G47" s="176"/>
    </row>
    <row r="48" spans="1:7" ht="15.75" customHeight="1">
      <c r="A48" s="177"/>
      <c r="B48" s="188"/>
      <c r="C48" s="175" t="s">
        <v>52</v>
      </c>
      <c r="D48" s="17"/>
      <c r="E48" s="17"/>
      <c r="F48" s="17"/>
      <c r="G48" s="176"/>
    </row>
    <row r="49" spans="1:7" ht="15.75" customHeight="1">
      <c r="A49" s="177"/>
      <c r="B49" s="187" t="s">
        <v>54</v>
      </c>
      <c r="C49" s="175" t="s">
        <v>13</v>
      </c>
      <c r="D49" s="17"/>
      <c r="E49" s="17"/>
      <c r="F49" s="17"/>
      <c r="G49" s="176"/>
    </row>
    <row r="50" spans="1:7" ht="15.75" customHeight="1">
      <c r="A50" s="177"/>
      <c r="B50" s="188"/>
      <c r="C50" s="175" t="s">
        <v>52</v>
      </c>
      <c r="D50" s="17"/>
      <c r="E50" s="17"/>
      <c r="F50" s="17"/>
      <c r="G50" s="176"/>
    </row>
    <row r="51" spans="1:7" ht="15.75" customHeight="1">
      <c r="A51" s="177"/>
      <c r="B51" s="180" t="s">
        <v>55</v>
      </c>
      <c r="C51" s="175" t="s">
        <v>13</v>
      </c>
      <c r="D51" s="17">
        <v>589.03</v>
      </c>
      <c r="E51" s="17">
        <v>324.47</v>
      </c>
      <c r="F51" s="17"/>
      <c r="G51" s="176"/>
    </row>
    <row r="52" spans="1:7" ht="15.75" customHeight="1">
      <c r="A52" s="177"/>
      <c r="B52" s="187" t="s">
        <v>56</v>
      </c>
      <c r="C52" s="175" t="s">
        <v>13</v>
      </c>
      <c r="D52" s="17"/>
      <c r="E52" s="17"/>
      <c r="F52" s="17"/>
      <c r="G52" s="176"/>
    </row>
    <row r="53" spans="1:7" ht="15.75" customHeight="1">
      <c r="A53" s="177"/>
      <c r="B53" s="188"/>
      <c r="C53" s="175" t="s">
        <v>28</v>
      </c>
      <c r="D53" s="17"/>
      <c r="E53" s="17"/>
      <c r="F53" s="17"/>
      <c r="G53" s="176"/>
    </row>
    <row r="54" spans="1:7" ht="15.75" customHeight="1">
      <c r="A54" s="177"/>
      <c r="B54" s="187" t="s">
        <v>57</v>
      </c>
      <c r="C54" s="175" t="s">
        <v>13</v>
      </c>
      <c r="D54" s="17"/>
      <c r="E54" s="17"/>
      <c r="F54" s="17"/>
      <c r="G54" s="176"/>
    </row>
    <row r="55" spans="1:7" ht="15.75" customHeight="1">
      <c r="A55" s="177"/>
      <c r="B55" s="188"/>
      <c r="C55" s="175" t="s">
        <v>58</v>
      </c>
      <c r="D55" s="17"/>
      <c r="E55" s="17"/>
      <c r="F55" s="17"/>
      <c r="G55" s="176"/>
    </row>
    <row r="56" spans="1:7" ht="15.75" customHeight="1">
      <c r="A56" s="177"/>
      <c r="B56" s="188" t="s">
        <v>59</v>
      </c>
      <c r="C56" s="175" t="s">
        <v>13</v>
      </c>
      <c r="D56" s="17"/>
      <c r="E56" s="17"/>
      <c r="F56" s="17"/>
      <c r="G56" s="176"/>
    </row>
    <row r="57" spans="1:7" ht="15.75" customHeight="1">
      <c r="A57" s="177"/>
      <c r="B57" s="180" t="s">
        <v>60</v>
      </c>
      <c r="C57" s="175" t="s">
        <v>13</v>
      </c>
      <c r="D57" s="17"/>
      <c r="E57" s="17"/>
      <c r="F57" s="17"/>
      <c r="G57" s="176"/>
    </row>
    <row r="58" spans="1:7" ht="15.75" customHeight="1">
      <c r="A58" s="177"/>
      <c r="B58" s="180" t="s">
        <v>61</v>
      </c>
      <c r="C58" s="175" t="s">
        <v>13</v>
      </c>
      <c r="D58" s="17"/>
      <c r="E58" s="17"/>
      <c r="F58" s="17"/>
      <c r="G58" s="176"/>
    </row>
    <row r="59" spans="1:7" ht="15.75" customHeight="1">
      <c r="A59" s="177"/>
      <c r="B59" s="189" t="s">
        <v>62</v>
      </c>
      <c r="C59" s="175" t="s">
        <v>13</v>
      </c>
      <c r="D59" s="17">
        <v>15</v>
      </c>
      <c r="E59" s="17">
        <v>8</v>
      </c>
      <c r="F59" s="17"/>
      <c r="G59" s="176"/>
    </row>
    <row r="60" spans="1:7" ht="20.25" customHeight="1">
      <c r="A60" s="181"/>
      <c r="B60" s="180" t="s">
        <v>63</v>
      </c>
      <c r="C60" s="175" t="s">
        <v>13</v>
      </c>
      <c r="D60" s="17">
        <v>15</v>
      </c>
      <c r="E60" s="17">
        <v>8</v>
      </c>
      <c r="F60" s="17"/>
      <c r="G60" s="176"/>
    </row>
    <row r="61" spans="1:7" ht="20.25" customHeight="1">
      <c r="A61" s="190"/>
      <c r="B61" s="191"/>
      <c r="C61" s="192"/>
      <c r="D61" s="193"/>
      <c r="E61" s="193"/>
      <c r="F61" s="193"/>
      <c r="G61" s="194"/>
    </row>
    <row r="62" spans="1:7" ht="21" customHeight="1">
      <c r="A62" s="195" t="s">
        <v>64</v>
      </c>
      <c r="B62" s="195"/>
      <c r="C62" s="195"/>
      <c r="D62" s="195"/>
      <c r="E62" s="195"/>
      <c r="F62" s="195"/>
      <c r="G62" s="195"/>
    </row>
    <row r="63" spans="1:7" ht="14.25" customHeight="1">
      <c r="A63" s="195" t="s">
        <v>65</v>
      </c>
      <c r="B63" s="195"/>
      <c r="C63" s="195"/>
      <c r="D63" s="195"/>
      <c r="E63" s="195"/>
      <c r="F63" s="195"/>
      <c r="G63" s="195"/>
    </row>
    <row r="64" spans="1:6" ht="27" customHeight="1">
      <c r="A64" s="1" t="s">
        <v>66</v>
      </c>
      <c r="B64" s="40"/>
      <c r="C64" s="196" t="s">
        <v>67</v>
      </c>
      <c r="D64" s="40"/>
      <c r="E64" s="40"/>
      <c r="F64" s="40"/>
    </row>
  </sheetData>
  <sheetProtection/>
  <mergeCells count="17">
    <mergeCell ref="A1:D1"/>
    <mergeCell ref="A3:G3"/>
    <mergeCell ref="A6:B6"/>
    <mergeCell ref="A62:G62"/>
    <mergeCell ref="A63:G63"/>
    <mergeCell ref="A8:A16"/>
    <mergeCell ref="A17:A38"/>
    <mergeCell ref="A39:A60"/>
    <mergeCell ref="B17:B18"/>
    <mergeCell ref="B21:B22"/>
    <mergeCell ref="B23:B24"/>
    <mergeCell ref="B28:B29"/>
    <mergeCell ref="B45:B46"/>
    <mergeCell ref="B47:B48"/>
    <mergeCell ref="B49:B50"/>
    <mergeCell ref="B52:B53"/>
    <mergeCell ref="B54:B55"/>
  </mergeCells>
  <printOptions horizontalCentered="1"/>
  <pageMargins left="0.31" right="0.31" top="0.75" bottom="0.75" header="0.31" footer="0.31"/>
  <pageSetup firstPageNumber="6" useFirstPageNumber="1" horizontalDpi="600" verticalDpi="600" orientation="portrait" paperSize="9"/>
  <headerFooter>
    <oddFooter>&amp;C第 &amp;P 页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zoomScale="70" zoomScaleNormal="70" workbookViewId="0" topLeftCell="A1">
      <selection activeCell="V12" sqref="V12"/>
    </sheetView>
  </sheetViews>
  <sheetFormatPr defaultColWidth="9.00390625" defaultRowHeight="14.25"/>
  <cols>
    <col min="1" max="1" width="7.875" style="0" customWidth="1"/>
    <col min="2" max="6" width="7.625" style="0" customWidth="1"/>
    <col min="7" max="7" width="9.25390625" style="0" customWidth="1"/>
    <col min="8" max="8" width="9.625" style="0" customWidth="1"/>
    <col min="9" max="15" width="7.625" style="0" customWidth="1"/>
    <col min="16" max="16" width="7.125" style="0" customWidth="1"/>
    <col min="17" max="17" width="9.875" style="0" customWidth="1"/>
    <col min="18" max="21" width="7.625" style="0" customWidth="1"/>
    <col min="22" max="22" width="9.875" style="0" customWidth="1"/>
    <col min="23" max="25" width="7.625" style="0" customWidth="1"/>
  </cols>
  <sheetData>
    <row r="1" spans="1:3" ht="30" customHeight="1">
      <c r="A1" s="153" t="s">
        <v>68</v>
      </c>
      <c r="B1" s="153"/>
      <c r="C1" s="1"/>
    </row>
    <row r="2" spans="1:28" ht="20.25">
      <c r="A2" s="154" t="s">
        <v>69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 t="s">
        <v>70</v>
      </c>
      <c r="R2" s="154"/>
      <c r="S2" s="154"/>
      <c r="T2" s="154"/>
      <c r="U2" s="154"/>
      <c r="V2" s="154"/>
      <c r="W2" s="154"/>
      <c r="X2" s="154"/>
      <c r="Y2" s="154"/>
      <c r="Z2" s="161"/>
      <c r="AA2" s="161"/>
      <c r="AB2" s="161"/>
    </row>
    <row r="3" spans="15:16" ht="14.25">
      <c r="O3" s="68" t="s">
        <v>71</v>
      </c>
      <c r="P3" s="68"/>
    </row>
    <row r="4" spans="1:25" ht="33.75" customHeight="1">
      <c r="A4" s="53" t="s">
        <v>72</v>
      </c>
      <c r="B4" s="155" t="s">
        <v>73</v>
      </c>
      <c r="C4" s="156"/>
      <c r="D4" s="156"/>
      <c r="E4" s="156"/>
      <c r="F4" s="157"/>
      <c r="G4" s="155" t="s">
        <v>74</v>
      </c>
      <c r="H4" s="156"/>
      <c r="I4" s="156"/>
      <c r="J4" s="156"/>
      <c r="K4" s="157"/>
      <c r="L4" s="155" t="s">
        <v>75</v>
      </c>
      <c r="M4" s="156"/>
      <c r="N4" s="156"/>
      <c r="O4" s="156"/>
      <c r="P4" s="157"/>
      <c r="Q4" s="155" t="s">
        <v>76</v>
      </c>
      <c r="R4" s="156"/>
      <c r="S4" s="156"/>
      <c r="T4" s="156"/>
      <c r="U4" s="157"/>
      <c r="V4" s="31" t="s">
        <v>77</v>
      </c>
      <c r="W4" s="31"/>
      <c r="X4" s="31"/>
      <c r="Y4" s="31"/>
    </row>
    <row r="5" spans="1:25" ht="24.75" customHeight="1">
      <c r="A5" s="158"/>
      <c r="B5" s="31" t="s">
        <v>78</v>
      </c>
      <c r="C5" s="81" t="s">
        <v>79</v>
      </c>
      <c r="D5" s="81" t="s">
        <v>80</v>
      </c>
      <c r="E5" s="81" t="s">
        <v>81</v>
      </c>
      <c r="F5" s="81" t="s">
        <v>82</v>
      </c>
      <c r="G5" s="80" t="s">
        <v>83</v>
      </c>
      <c r="H5" s="81" t="s">
        <v>79</v>
      </c>
      <c r="I5" s="81" t="s">
        <v>80</v>
      </c>
      <c r="J5" s="81" t="s">
        <v>81</v>
      </c>
      <c r="K5" s="81" t="s">
        <v>82</v>
      </c>
      <c r="L5" s="80" t="s">
        <v>83</v>
      </c>
      <c r="M5" s="81" t="s">
        <v>79</v>
      </c>
      <c r="N5" s="81" t="s">
        <v>80</v>
      </c>
      <c r="O5" s="81" t="s">
        <v>81</v>
      </c>
      <c r="P5" s="81" t="s">
        <v>82</v>
      </c>
      <c r="Q5" s="80" t="s">
        <v>83</v>
      </c>
      <c r="R5" s="81" t="s">
        <v>79</v>
      </c>
      <c r="S5" s="81" t="s">
        <v>80</v>
      </c>
      <c r="T5" s="81" t="s">
        <v>81</v>
      </c>
      <c r="U5" s="81" t="s">
        <v>82</v>
      </c>
      <c r="V5" s="80" t="s">
        <v>83</v>
      </c>
      <c r="W5" s="81" t="s">
        <v>79</v>
      </c>
      <c r="X5" s="81" t="s">
        <v>80</v>
      </c>
      <c r="Y5" s="81" t="s">
        <v>81</v>
      </c>
    </row>
    <row r="6" spans="1:25" ht="24.75" customHeight="1">
      <c r="A6" s="23" t="s">
        <v>84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4.75" customHeight="1">
      <c r="A7" s="23" t="s">
        <v>85</v>
      </c>
      <c r="B7" s="32">
        <v>2346</v>
      </c>
      <c r="C7" s="32">
        <v>1500</v>
      </c>
      <c r="D7" s="32">
        <v>846</v>
      </c>
      <c r="E7" s="32"/>
      <c r="F7" s="32">
        <v>1695</v>
      </c>
      <c r="G7" s="32">
        <v>1409.5</v>
      </c>
      <c r="H7" s="32">
        <v>895.97</v>
      </c>
      <c r="I7" s="32">
        <v>513.53</v>
      </c>
      <c r="J7" s="32"/>
      <c r="K7" s="32">
        <v>1375</v>
      </c>
      <c r="L7" s="32"/>
      <c r="M7" s="32"/>
      <c r="N7" s="32"/>
      <c r="O7" s="32"/>
      <c r="P7" s="32"/>
      <c r="Q7" s="32">
        <v>913.5</v>
      </c>
      <c r="R7" s="32">
        <v>589.03</v>
      </c>
      <c r="S7" s="32">
        <v>324.47</v>
      </c>
      <c r="T7" s="32"/>
      <c r="U7" s="32">
        <v>320</v>
      </c>
      <c r="V7" s="32">
        <v>23</v>
      </c>
      <c r="W7" s="32">
        <v>15</v>
      </c>
      <c r="X7" s="32">
        <v>8</v>
      </c>
      <c r="Y7" s="32"/>
    </row>
    <row r="8" spans="1:25" ht="24.75" customHeight="1">
      <c r="A8" s="23"/>
      <c r="B8" s="23"/>
      <c r="C8" s="23"/>
      <c r="D8" s="23"/>
      <c r="E8" s="23"/>
      <c r="F8" s="23"/>
      <c r="G8" s="32"/>
      <c r="H8" s="32"/>
      <c r="I8" s="32"/>
      <c r="J8" s="66"/>
      <c r="K8" s="160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4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24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24.75" customHeight="1">
      <c r="A11" s="23"/>
      <c r="B11" s="23"/>
      <c r="C11" s="23"/>
      <c r="D11" s="23"/>
      <c r="E11" s="23"/>
      <c r="F11" s="23"/>
      <c r="G11" s="23"/>
      <c r="H11" s="15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24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24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24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24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24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8">
    <mergeCell ref="A2:P2"/>
    <mergeCell ref="Q2:Y2"/>
    <mergeCell ref="O3:P3"/>
    <mergeCell ref="B4:F4"/>
    <mergeCell ref="G4:K4"/>
    <mergeCell ref="L4:P4"/>
    <mergeCell ref="Q4:U4"/>
    <mergeCell ref="V4:Y4"/>
  </mergeCells>
  <printOptions horizontalCentered="1"/>
  <pageMargins left="0.55" right="0.55" top="0.7900000000000001" bottom="0.7900000000000001" header="0.51" footer="0.51"/>
  <pageSetup firstPageNumber="8" useFirstPageNumber="1" fitToHeight="1" fitToWidth="1" horizontalDpi="600" verticalDpi="600" orientation="landscape" paperSize="9" scale="6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9" sqref="G9"/>
    </sheetView>
  </sheetViews>
  <sheetFormatPr defaultColWidth="9.00390625" defaultRowHeight="14.25"/>
  <cols>
    <col min="1" max="1" width="9.50390625" style="0" customWidth="1"/>
    <col min="2" max="6" width="9.00390625" style="0" customWidth="1"/>
    <col min="7" max="7" width="15.25390625" style="0" customWidth="1"/>
    <col min="8" max="8" width="9.625" style="0" customWidth="1"/>
    <col min="9" max="9" width="8.50390625" style="0" customWidth="1"/>
    <col min="10" max="10" width="10.625" style="0" customWidth="1"/>
    <col min="11" max="11" width="9.625" style="0" customWidth="1"/>
    <col min="12" max="12" width="11.625" style="0" customWidth="1"/>
  </cols>
  <sheetData>
    <row r="1" spans="1:2" ht="27.75" customHeight="1">
      <c r="A1" s="107" t="s">
        <v>86</v>
      </c>
      <c r="B1" s="107"/>
    </row>
    <row r="2" spans="1:12" ht="36.75" customHeight="1">
      <c r="A2" s="108" t="s">
        <v>87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0.25" customHeight="1">
      <c r="A3" s="109"/>
      <c r="B3" s="109"/>
      <c r="C3" s="110"/>
      <c r="D3" s="110"/>
      <c r="E3" s="110"/>
      <c r="F3" s="111"/>
      <c r="G3" s="111"/>
      <c r="H3" s="112"/>
      <c r="I3" s="112"/>
      <c r="J3" s="112"/>
      <c r="K3" s="142"/>
      <c r="L3" s="143" t="s">
        <v>71</v>
      </c>
    </row>
    <row r="4" spans="1:12" ht="21.75" customHeight="1">
      <c r="A4" s="113" t="s">
        <v>72</v>
      </c>
      <c r="B4" s="114" t="s">
        <v>88</v>
      </c>
      <c r="C4" s="115"/>
      <c r="D4" s="115"/>
      <c r="E4" s="116"/>
      <c r="F4" s="117" t="s">
        <v>89</v>
      </c>
      <c r="G4" s="117" t="s">
        <v>90</v>
      </c>
      <c r="H4" s="117" t="s">
        <v>91</v>
      </c>
      <c r="I4" s="144" t="s">
        <v>92</v>
      </c>
      <c r="J4" s="145"/>
      <c r="K4" s="145"/>
      <c r="L4" s="146"/>
    </row>
    <row r="5" spans="1:12" ht="55.5" customHeight="1">
      <c r="A5" s="118"/>
      <c r="B5" s="117" t="s">
        <v>78</v>
      </c>
      <c r="C5" s="117" t="s">
        <v>79</v>
      </c>
      <c r="D5" s="119" t="s">
        <v>80</v>
      </c>
      <c r="E5" s="119" t="s">
        <v>93</v>
      </c>
      <c r="F5" s="117"/>
      <c r="G5" s="117"/>
      <c r="H5" s="120"/>
      <c r="I5" s="117" t="s">
        <v>78</v>
      </c>
      <c r="J5" s="117" t="s">
        <v>79</v>
      </c>
      <c r="K5" s="119" t="s">
        <v>80</v>
      </c>
      <c r="L5" s="119" t="s">
        <v>93</v>
      </c>
    </row>
    <row r="6" spans="1:12" ht="24.75" customHeight="1">
      <c r="A6" s="121"/>
      <c r="B6" s="122"/>
      <c r="C6" s="123"/>
      <c r="D6" s="123"/>
      <c r="E6" s="123"/>
      <c r="F6" s="123"/>
      <c r="G6" s="123"/>
      <c r="H6" s="122"/>
      <c r="I6" s="122"/>
      <c r="J6" s="122"/>
      <c r="K6" s="147"/>
      <c r="L6" s="23"/>
    </row>
    <row r="7" spans="1:12" ht="24.75" customHeight="1">
      <c r="A7" s="124" t="s">
        <v>85</v>
      </c>
      <c r="B7" s="125"/>
      <c r="C7" s="126"/>
      <c r="D7" s="126"/>
      <c r="E7" s="126"/>
      <c r="F7" s="126"/>
      <c r="G7" s="126"/>
      <c r="H7" s="127"/>
      <c r="I7" s="130"/>
      <c r="J7" s="130"/>
      <c r="K7" s="148"/>
      <c r="L7" s="23"/>
    </row>
    <row r="8" spans="1:12" ht="24.75" customHeight="1">
      <c r="A8" s="124"/>
      <c r="B8" s="128"/>
      <c r="C8" s="129"/>
      <c r="D8" s="129"/>
      <c r="E8" s="129"/>
      <c r="F8" s="129"/>
      <c r="G8" s="129"/>
      <c r="H8" s="130"/>
      <c r="I8" s="130"/>
      <c r="J8" s="130"/>
      <c r="K8" s="148"/>
      <c r="L8" s="23"/>
    </row>
    <row r="9" spans="1:12" ht="24.75" customHeight="1">
      <c r="A9" s="124"/>
      <c r="B9" s="131"/>
      <c r="C9" s="129"/>
      <c r="D9" s="129"/>
      <c r="E9" s="129"/>
      <c r="F9" s="129"/>
      <c r="G9" s="129"/>
      <c r="H9" s="129"/>
      <c r="I9" s="129"/>
      <c r="J9" s="129"/>
      <c r="K9" s="149"/>
      <c r="L9" s="23"/>
    </row>
    <row r="10" spans="1:12" ht="24.75" customHeight="1">
      <c r="A10" s="124"/>
      <c r="B10" s="132"/>
      <c r="C10" s="129"/>
      <c r="D10" s="129"/>
      <c r="E10" s="129"/>
      <c r="F10" s="129"/>
      <c r="G10" s="129"/>
      <c r="H10" s="130"/>
      <c r="I10" s="130"/>
      <c r="J10" s="130"/>
      <c r="K10" s="148"/>
      <c r="L10" s="23"/>
    </row>
    <row r="11" spans="1:12" ht="24.75" customHeight="1">
      <c r="A11" s="124"/>
      <c r="B11" s="133"/>
      <c r="C11" s="134"/>
      <c r="D11" s="134"/>
      <c r="E11" s="134"/>
      <c r="F11" s="134"/>
      <c r="G11" s="134"/>
      <c r="H11" s="135"/>
      <c r="I11" s="135"/>
      <c r="J11" s="135"/>
      <c r="K11" s="150"/>
      <c r="L11" s="23"/>
    </row>
    <row r="12" spans="1:12" ht="24.75" customHeight="1">
      <c r="A12" s="136"/>
      <c r="B12" s="132"/>
      <c r="C12" s="129"/>
      <c r="D12" s="129"/>
      <c r="E12" s="129"/>
      <c r="F12" s="129"/>
      <c r="G12" s="129"/>
      <c r="H12" s="130"/>
      <c r="I12" s="130"/>
      <c r="J12" s="130"/>
      <c r="K12" s="148"/>
      <c r="L12" s="23"/>
    </row>
    <row r="13" spans="1:12" ht="24.75" customHeight="1">
      <c r="A13" s="137"/>
      <c r="B13" s="128"/>
      <c r="C13" s="123"/>
      <c r="D13" s="123"/>
      <c r="E13" s="123"/>
      <c r="F13" s="123"/>
      <c r="G13" s="123"/>
      <c r="H13" s="138"/>
      <c r="I13" s="138"/>
      <c r="J13" s="138"/>
      <c r="K13" s="151"/>
      <c r="L13" s="23"/>
    </row>
    <row r="14" spans="1:12" ht="24.75" customHeight="1">
      <c r="A14" s="137"/>
      <c r="B14" s="131"/>
      <c r="C14" s="139"/>
      <c r="D14" s="139"/>
      <c r="E14" s="139"/>
      <c r="F14" s="139"/>
      <c r="G14" s="139"/>
      <c r="H14" s="130"/>
      <c r="I14" s="130"/>
      <c r="J14" s="130"/>
      <c r="K14" s="148"/>
      <c r="L14" s="23"/>
    </row>
    <row r="15" spans="1:12" ht="24.75" customHeight="1">
      <c r="A15" s="137"/>
      <c r="B15" s="140"/>
      <c r="C15" s="140"/>
      <c r="D15" s="140"/>
      <c r="E15" s="140"/>
      <c r="F15" s="140"/>
      <c r="G15" s="140"/>
      <c r="H15" s="141"/>
      <c r="I15" s="141"/>
      <c r="J15" s="141"/>
      <c r="K15" s="141"/>
      <c r="L15" s="152"/>
    </row>
    <row r="16" ht="24.75" customHeight="1">
      <c r="A16" t="s">
        <v>94</v>
      </c>
    </row>
    <row r="17" ht="24.75" customHeight="1"/>
    <row r="18" ht="24.75" customHeight="1"/>
  </sheetData>
  <sheetProtection/>
  <mergeCells count="10">
    <mergeCell ref="A1:B1"/>
    <mergeCell ref="A2:L2"/>
    <mergeCell ref="A3:B3"/>
    <mergeCell ref="C3:E3"/>
    <mergeCell ref="B4:E4"/>
    <mergeCell ref="I4:L4"/>
    <mergeCell ref="A4:A5"/>
    <mergeCell ref="F4:F5"/>
    <mergeCell ref="G4:G5"/>
    <mergeCell ref="H4:H5"/>
  </mergeCells>
  <printOptions horizontalCentered="1"/>
  <pageMargins left="0.75" right="0.75" top="0.7900000000000001" bottom="0.7900000000000001" header="0.51" footer="0.51"/>
  <pageSetup firstPageNumber="10" useFirstPageNumber="1" horizontalDpi="600" verticalDpi="600" orientation="landscape" paperSize="9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pane ySplit="6" topLeftCell="A7" activePane="bottomLeft" state="frozen"/>
      <selection pane="bottomLeft" activeCell="E6" sqref="E6"/>
    </sheetView>
  </sheetViews>
  <sheetFormatPr defaultColWidth="9.00390625" defaultRowHeight="14.25"/>
  <cols>
    <col min="1" max="1" width="6.625" style="0" customWidth="1"/>
    <col min="2" max="2" width="9.875" style="0" customWidth="1"/>
    <col min="3" max="3" width="10.625" style="0" customWidth="1"/>
    <col min="4" max="4" width="26.625" style="0" customWidth="1"/>
    <col min="5" max="5" width="8.125" style="0" customWidth="1"/>
    <col min="6" max="6" width="10.625" style="0" customWidth="1"/>
    <col min="7" max="7" width="11.25390625" style="0" customWidth="1"/>
    <col min="8" max="8" width="9.50390625" style="0" customWidth="1"/>
    <col min="9" max="9" width="9.375" style="0" customWidth="1"/>
    <col min="10" max="10" width="6.00390625" style="0" customWidth="1"/>
    <col min="11" max="11" width="6.125" style="0" customWidth="1"/>
    <col min="12" max="12" width="7.00390625" style="0" customWidth="1"/>
  </cols>
  <sheetData>
    <row r="1" spans="1:12" ht="30.75" customHeight="1">
      <c r="A1" s="70" t="s">
        <v>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1" customHeight="1">
      <c r="A2" s="71"/>
      <c r="B2" s="71"/>
      <c r="C2" s="72"/>
      <c r="D2" s="72"/>
      <c r="E2" s="72"/>
      <c r="F2" s="72"/>
      <c r="G2" s="73" t="s">
        <v>71</v>
      </c>
      <c r="H2" s="73"/>
      <c r="I2" s="73"/>
      <c r="J2" s="73"/>
      <c r="K2" s="73"/>
      <c r="L2" s="73"/>
    </row>
    <row r="3" spans="1:12" ht="22.5" customHeight="1">
      <c r="A3" s="74" t="s">
        <v>96</v>
      </c>
      <c r="B3" s="74" t="s">
        <v>97</v>
      </c>
      <c r="C3" s="74" t="s">
        <v>98</v>
      </c>
      <c r="D3" s="74" t="s">
        <v>99</v>
      </c>
      <c r="E3" s="74" t="s">
        <v>100</v>
      </c>
      <c r="F3" s="75" t="s">
        <v>101</v>
      </c>
      <c r="G3" s="75"/>
      <c r="H3" s="75"/>
      <c r="I3" s="75"/>
      <c r="J3" s="75"/>
      <c r="K3" s="75"/>
      <c r="L3" s="75"/>
    </row>
    <row r="4" spans="1:12" ht="27" customHeight="1">
      <c r="A4" s="76"/>
      <c r="B4" s="76"/>
      <c r="C4" s="76"/>
      <c r="D4" s="76"/>
      <c r="E4" s="76"/>
      <c r="F4" s="74" t="s">
        <v>78</v>
      </c>
      <c r="G4" s="77" t="s">
        <v>102</v>
      </c>
      <c r="H4" s="78"/>
      <c r="I4" s="78"/>
      <c r="J4" s="101"/>
      <c r="K4" s="75" t="s">
        <v>103</v>
      </c>
      <c r="L4" s="75" t="s">
        <v>104</v>
      </c>
    </row>
    <row r="5" spans="1:12" ht="26.25" customHeight="1">
      <c r="A5" s="79"/>
      <c r="B5" s="79"/>
      <c r="C5" s="79"/>
      <c r="D5" s="79"/>
      <c r="E5" s="79"/>
      <c r="F5" s="79"/>
      <c r="G5" s="80" t="s">
        <v>83</v>
      </c>
      <c r="H5" s="81" t="s">
        <v>79</v>
      </c>
      <c r="I5" s="81" t="s">
        <v>80</v>
      </c>
      <c r="J5" s="81" t="s">
        <v>81</v>
      </c>
      <c r="K5" s="75"/>
      <c r="L5" s="75"/>
    </row>
    <row r="6" spans="1:12" s="69" customFormat="1" ht="34.5" customHeight="1">
      <c r="A6" s="82"/>
      <c r="B6" s="83" t="s">
        <v>105</v>
      </c>
      <c r="C6" s="84"/>
      <c r="D6" s="85"/>
      <c r="E6" s="17">
        <f>E7+E27+E47</f>
        <v>1375</v>
      </c>
      <c r="F6" s="86">
        <f>G6+L6</f>
        <v>1450.9</v>
      </c>
      <c r="G6" s="86">
        <f>H6+I6</f>
        <v>1409.5</v>
      </c>
      <c r="H6" s="86">
        <f>H7+H27+H47</f>
        <v>895.97</v>
      </c>
      <c r="I6" s="86">
        <f>I7+I27+I47</f>
        <v>513.53</v>
      </c>
      <c r="J6" s="17"/>
      <c r="K6" s="86"/>
      <c r="L6" s="86">
        <f>L7+L27+L47</f>
        <v>41.4</v>
      </c>
    </row>
    <row r="7" spans="1:12" ht="36" customHeight="1">
      <c r="A7" s="87" t="s">
        <v>106</v>
      </c>
      <c r="B7" s="88"/>
      <c r="C7" s="88"/>
      <c r="D7" s="88"/>
      <c r="E7" s="17">
        <f>SUM(E8:E26)</f>
        <v>498</v>
      </c>
      <c r="F7" s="86">
        <f>SUM(F8:F26)</f>
        <v>246.80000000000004</v>
      </c>
      <c r="G7" s="86">
        <f>SUM(G8:G26)</f>
        <v>246.80000000000004</v>
      </c>
      <c r="H7" s="86">
        <f>SUM(H8:H26)</f>
        <v>246.80000000000004</v>
      </c>
      <c r="I7" s="86">
        <f>SUM(I8:I26)</f>
        <v>0</v>
      </c>
      <c r="J7" s="102"/>
      <c r="K7" s="102"/>
      <c r="L7" s="102"/>
    </row>
    <row r="8" spans="1:12" ht="42" customHeight="1">
      <c r="A8" s="14">
        <v>1</v>
      </c>
      <c r="B8" s="48" t="s">
        <v>107</v>
      </c>
      <c r="C8" s="89" t="s">
        <v>108</v>
      </c>
      <c r="D8" s="90" t="s">
        <v>109</v>
      </c>
      <c r="E8" s="91">
        <v>71</v>
      </c>
      <c r="F8" s="92">
        <v>35.5</v>
      </c>
      <c r="G8" s="92">
        <v>35.5</v>
      </c>
      <c r="H8" s="92">
        <v>35.5</v>
      </c>
      <c r="I8" s="14"/>
      <c r="J8" s="14"/>
      <c r="K8" s="14"/>
      <c r="L8" s="92"/>
    </row>
    <row r="9" spans="1:12" ht="42" customHeight="1">
      <c r="A9" s="14">
        <v>2</v>
      </c>
      <c r="B9" s="48" t="s">
        <v>107</v>
      </c>
      <c r="C9" s="89" t="s">
        <v>110</v>
      </c>
      <c r="D9" s="90" t="s">
        <v>111</v>
      </c>
      <c r="E9" s="91">
        <v>36</v>
      </c>
      <c r="F9" s="92">
        <v>17.5</v>
      </c>
      <c r="G9" s="92">
        <v>17.5</v>
      </c>
      <c r="H9" s="92">
        <v>17.5</v>
      </c>
      <c r="I9" s="48"/>
      <c r="J9" s="48"/>
      <c r="K9" s="48"/>
      <c r="L9" s="92"/>
    </row>
    <row r="10" spans="1:12" ht="42" customHeight="1">
      <c r="A10" s="14">
        <v>3</v>
      </c>
      <c r="B10" s="48" t="s">
        <v>107</v>
      </c>
      <c r="C10" s="93" t="s">
        <v>112</v>
      </c>
      <c r="D10" s="90" t="s">
        <v>113</v>
      </c>
      <c r="E10" s="91">
        <v>22</v>
      </c>
      <c r="F10" s="92">
        <v>10.6</v>
      </c>
      <c r="G10" s="92">
        <v>10.6</v>
      </c>
      <c r="H10" s="92">
        <v>10.6</v>
      </c>
      <c r="I10" s="92"/>
      <c r="J10" s="92"/>
      <c r="K10" s="92"/>
      <c r="L10" s="92"/>
    </row>
    <row r="11" spans="1:12" ht="42" customHeight="1">
      <c r="A11" s="14">
        <v>4</v>
      </c>
      <c r="B11" s="48" t="s">
        <v>107</v>
      </c>
      <c r="C11" s="89" t="s">
        <v>114</v>
      </c>
      <c r="D11" s="90" t="s">
        <v>115</v>
      </c>
      <c r="E11" s="91">
        <v>77</v>
      </c>
      <c r="F11" s="14">
        <v>38.5</v>
      </c>
      <c r="G11" s="14">
        <v>38.5</v>
      </c>
      <c r="H11" s="14">
        <v>38.5</v>
      </c>
      <c r="I11" s="92"/>
      <c r="J11" s="92"/>
      <c r="K11" s="14"/>
      <c r="L11" s="92"/>
    </row>
    <row r="12" spans="1:12" ht="42" customHeight="1">
      <c r="A12" s="14">
        <v>5</v>
      </c>
      <c r="B12" s="48" t="s">
        <v>107</v>
      </c>
      <c r="C12" s="89" t="s">
        <v>116</v>
      </c>
      <c r="D12" s="90" t="s">
        <v>117</v>
      </c>
      <c r="E12" s="92">
        <v>10</v>
      </c>
      <c r="F12" s="92">
        <v>5</v>
      </c>
      <c r="G12" s="92">
        <v>5</v>
      </c>
      <c r="H12" s="92">
        <v>5</v>
      </c>
      <c r="I12" s="92"/>
      <c r="J12" s="92"/>
      <c r="K12" s="92"/>
      <c r="L12" s="92"/>
    </row>
    <row r="13" spans="1:12" ht="42" customHeight="1">
      <c r="A13" s="14">
        <v>6</v>
      </c>
      <c r="B13" s="48" t="s">
        <v>107</v>
      </c>
      <c r="C13" s="93" t="s">
        <v>118</v>
      </c>
      <c r="D13" s="90" t="s">
        <v>119</v>
      </c>
      <c r="E13" s="91">
        <v>13</v>
      </c>
      <c r="F13" s="14">
        <v>6.5</v>
      </c>
      <c r="G13" s="14">
        <v>6.5</v>
      </c>
      <c r="H13" s="14">
        <v>6.5</v>
      </c>
      <c r="I13" s="14"/>
      <c r="J13" s="92"/>
      <c r="K13" s="14"/>
      <c r="L13" s="14"/>
    </row>
    <row r="14" spans="1:12" ht="42" customHeight="1">
      <c r="A14" s="14">
        <v>7</v>
      </c>
      <c r="B14" s="48" t="s">
        <v>107</v>
      </c>
      <c r="C14" s="93" t="s">
        <v>120</v>
      </c>
      <c r="D14" s="90" t="s">
        <v>121</v>
      </c>
      <c r="E14" s="91">
        <v>26</v>
      </c>
      <c r="F14" s="14">
        <v>13</v>
      </c>
      <c r="G14" s="14">
        <v>13</v>
      </c>
      <c r="H14" s="14">
        <v>13</v>
      </c>
      <c r="I14" s="14"/>
      <c r="J14" s="92"/>
      <c r="K14" s="14"/>
      <c r="L14" s="14"/>
    </row>
    <row r="15" spans="1:12" ht="42" customHeight="1">
      <c r="A15" s="14">
        <v>8</v>
      </c>
      <c r="B15" s="48" t="s">
        <v>107</v>
      </c>
      <c r="C15" s="93" t="s">
        <v>122</v>
      </c>
      <c r="D15" s="90" t="s">
        <v>123</v>
      </c>
      <c r="E15" s="91">
        <v>24</v>
      </c>
      <c r="F15" s="14">
        <v>11.8</v>
      </c>
      <c r="G15" s="14">
        <v>11.8</v>
      </c>
      <c r="H15" s="14">
        <v>11.8</v>
      </c>
      <c r="I15" s="14"/>
      <c r="J15" s="92"/>
      <c r="K15" s="14"/>
      <c r="L15" s="14"/>
    </row>
    <row r="16" spans="1:12" ht="42" customHeight="1">
      <c r="A16" s="14">
        <v>9</v>
      </c>
      <c r="B16" s="48" t="s">
        <v>107</v>
      </c>
      <c r="C16" s="93" t="s">
        <v>124</v>
      </c>
      <c r="D16" s="90" t="s">
        <v>125</v>
      </c>
      <c r="E16" s="91">
        <v>21</v>
      </c>
      <c r="F16" s="14">
        <v>10.5</v>
      </c>
      <c r="G16" s="14">
        <v>10.5</v>
      </c>
      <c r="H16" s="14">
        <v>10.5</v>
      </c>
      <c r="I16" s="14"/>
      <c r="J16" s="92"/>
      <c r="K16" s="14"/>
      <c r="L16" s="14"/>
    </row>
    <row r="17" spans="1:12" ht="42" customHeight="1">
      <c r="A17" s="14">
        <v>10</v>
      </c>
      <c r="B17" s="48" t="s">
        <v>107</v>
      </c>
      <c r="C17" s="93" t="s">
        <v>126</v>
      </c>
      <c r="D17" s="90" t="s">
        <v>127</v>
      </c>
      <c r="E17" s="91">
        <v>32</v>
      </c>
      <c r="F17" s="91">
        <v>16</v>
      </c>
      <c r="G17" s="91">
        <v>16</v>
      </c>
      <c r="H17" s="91">
        <v>16</v>
      </c>
      <c r="I17" s="91"/>
      <c r="J17" s="91"/>
      <c r="K17" s="91"/>
      <c r="L17" s="91"/>
    </row>
    <row r="18" spans="1:12" ht="42" customHeight="1">
      <c r="A18" s="14">
        <v>11</v>
      </c>
      <c r="B18" s="48" t="s">
        <v>107</v>
      </c>
      <c r="C18" s="93" t="s">
        <v>128</v>
      </c>
      <c r="D18" s="90" t="s">
        <v>129</v>
      </c>
      <c r="E18" s="91">
        <v>36</v>
      </c>
      <c r="F18" s="14">
        <v>18</v>
      </c>
      <c r="G18" s="14">
        <v>18</v>
      </c>
      <c r="H18" s="14">
        <v>18</v>
      </c>
      <c r="I18" s="14"/>
      <c r="J18" s="103"/>
      <c r="K18" s="14"/>
      <c r="L18" s="103"/>
    </row>
    <row r="19" spans="1:12" ht="42" customHeight="1">
      <c r="A19" s="14">
        <v>12</v>
      </c>
      <c r="B19" s="48" t="s">
        <v>107</v>
      </c>
      <c r="C19" s="93" t="s">
        <v>130</v>
      </c>
      <c r="D19" s="90" t="s">
        <v>131</v>
      </c>
      <c r="E19" s="91">
        <v>11</v>
      </c>
      <c r="F19" s="14">
        <v>5.5</v>
      </c>
      <c r="G19" s="14">
        <v>5.5</v>
      </c>
      <c r="H19" s="14">
        <v>5.5</v>
      </c>
      <c r="I19" s="14"/>
      <c r="J19" s="103"/>
      <c r="K19" s="14"/>
      <c r="L19" s="103"/>
    </row>
    <row r="20" spans="1:12" ht="42" customHeight="1">
      <c r="A20" s="14">
        <v>13</v>
      </c>
      <c r="B20" s="48" t="s">
        <v>107</v>
      </c>
      <c r="C20" s="93" t="s">
        <v>132</v>
      </c>
      <c r="D20" s="90" t="s">
        <v>125</v>
      </c>
      <c r="E20" s="91">
        <v>21</v>
      </c>
      <c r="F20" s="14">
        <v>10.5</v>
      </c>
      <c r="G20" s="14">
        <v>10.5</v>
      </c>
      <c r="H20" s="14">
        <v>10.5</v>
      </c>
      <c r="I20" s="14"/>
      <c r="J20" s="103"/>
      <c r="K20" s="14"/>
      <c r="L20" s="103"/>
    </row>
    <row r="21" spans="1:12" ht="42" customHeight="1">
      <c r="A21" s="14">
        <v>14</v>
      </c>
      <c r="B21" s="48" t="s">
        <v>107</v>
      </c>
      <c r="C21" s="93" t="s">
        <v>133</v>
      </c>
      <c r="D21" s="90" t="s">
        <v>134</v>
      </c>
      <c r="E21" s="91">
        <v>25</v>
      </c>
      <c r="F21" s="94">
        <v>12.8</v>
      </c>
      <c r="G21" s="94">
        <v>12.8</v>
      </c>
      <c r="H21" s="94">
        <v>12.8</v>
      </c>
      <c r="I21" s="14"/>
      <c r="J21" s="14"/>
      <c r="K21" s="14"/>
      <c r="L21" s="14"/>
    </row>
    <row r="22" spans="1:12" ht="42" customHeight="1">
      <c r="A22" s="14">
        <v>15</v>
      </c>
      <c r="B22" s="48" t="s">
        <v>107</v>
      </c>
      <c r="C22" s="93" t="s">
        <v>135</v>
      </c>
      <c r="D22" s="90" t="s">
        <v>136</v>
      </c>
      <c r="E22" s="91">
        <v>10</v>
      </c>
      <c r="F22" s="94">
        <v>4.8</v>
      </c>
      <c r="G22" s="94">
        <v>4.8</v>
      </c>
      <c r="H22" s="94">
        <v>4.8</v>
      </c>
      <c r="I22" s="14"/>
      <c r="J22" s="14"/>
      <c r="K22" s="14"/>
      <c r="L22" s="14"/>
    </row>
    <row r="23" spans="1:12" ht="42" customHeight="1">
      <c r="A23" s="14">
        <v>16</v>
      </c>
      <c r="B23" s="48" t="s">
        <v>107</v>
      </c>
      <c r="C23" s="93" t="s">
        <v>137</v>
      </c>
      <c r="D23" s="90" t="s">
        <v>138</v>
      </c>
      <c r="E23" s="91">
        <v>12</v>
      </c>
      <c r="F23" s="94">
        <v>6</v>
      </c>
      <c r="G23" s="94">
        <v>6</v>
      </c>
      <c r="H23" s="94">
        <v>6</v>
      </c>
      <c r="I23" s="14"/>
      <c r="J23" s="14"/>
      <c r="K23" s="14"/>
      <c r="L23" s="14"/>
    </row>
    <row r="24" spans="1:12" ht="42" customHeight="1">
      <c r="A24" s="14">
        <v>17</v>
      </c>
      <c r="B24" s="48" t="s">
        <v>107</v>
      </c>
      <c r="C24" s="93" t="s">
        <v>139</v>
      </c>
      <c r="D24" s="90" t="s">
        <v>140</v>
      </c>
      <c r="E24" s="91">
        <v>21</v>
      </c>
      <c r="F24" s="94">
        <v>9.5</v>
      </c>
      <c r="G24" s="94">
        <v>9.5</v>
      </c>
      <c r="H24" s="94">
        <v>9.5</v>
      </c>
      <c r="I24" s="14"/>
      <c r="J24" s="14"/>
      <c r="K24" s="14"/>
      <c r="L24" s="14"/>
    </row>
    <row r="25" spans="1:12" ht="42" customHeight="1">
      <c r="A25" s="14">
        <v>18</v>
      </c>
      <c r="B25" s="48" t="s">
        <v>107</v>
      </c>
      <c r="C25" s="93" t="s">
        <v>141</v>
      </c>
      <c r="D25" s="90" t="s">
        <v>142</v>
      </c>
      <c r="E25" s="91">
        <v>17</v>
      </c>
      <c r="F25" s="94">
        <v>8.3</v>
      </c>
      <c r="G25" s="94">
        <v>8.3</v>
      </c>
      <c r="H25" s="94">
        <v>8.3</v>
      </c>
      <c r="I25" s="14"/>
      <c r="J25" s="14"/>
      <c r="K25" s="14"/>
      <c r="L25" s="14"/>
    </row>
    <row r="26" spans="1:12" ht="42" customHeight="1">
      <c r="A26" s="14">
        <v>19</v>
      </c>
      <c r="B26" s="48" t="s">
        <v>107</v>
      </c>
      <c r="C26" s="48" t="s">
        <v>143</v>
      </c>
      <c r="D26" s="90" t="s">
        <v>144</v>
      </c>
      <c r="E26" s="91">
        <v>13</v>
      </c>
      <c r="F26" s="94">
        <v>6.5</v>
      </c>
      <c r="G26" s="94">
        <v>6.5</v>
      </c>
      <c r="H26" s="94">
        <v>6.5</v>
      </c>
      <c r="I26" s="14"/>
      <c r="J26" s="14"/>
      <c r="K26" s="14"/>
      <c r="L26" s="14"/>
    </row>
    <row r="27" spans="1:12" ht="37.5" customHeight="1">
      <c r="A27" s="95" t="s">
        <v>145</v>
      </c>
      <c r="B27" s="95"/>
      <c r="C27" s="95"/>
      <c r="D27" s="95"/>
      <c r="E27" s="17">
        <f>SUM(E28:E46)</f>
        <v>670</v>
      </c>
      <c r="F27" s="86">
        <f>SUM(F28:F46)</f>
        <v>955</v>
      </c>
      <c r="G27" s="86">
        <f>SUM(G28:G46)</f>
        <v>913.6</v>
      </c>
      <c r="H27" s="86">
        <f>SUM(H28:H46)</f>
        <v>466</v>
      </c>
      <c r="I27" s="86">
        <f>SUM(I28:I46)</f>
        <v>447.6</v>
      </c>
      <c r="J27" s="104"/>
      <c r="K27" s="104"/>
      <c r="L27" s="105">
        <f>SUM(L28:L46)</f>
        <v>41.4</v>
      </c>
    </row>
    <row r="28" spans="1:12" ht="108" customHeight="1">
      <c r="A28" s="94">
        <v>1</v>
      </c>
      <c r="B28" s="91" t="s">
        <v>146</v>
      </c>
      <c r="C28" s="91" t="s">
        <v>147</v>
      </c>
      <c r="D28" s="96" t="s">
        <v>148</v>
      </c>
      <c r="E28" s="91">
        <v>17</v>
      </c>
      <c r="F28" s="91">
        <v>50</v>
      </c>
      <c r="G28" s="91">
        <v>49.4</v>
      </c>
      <c r="H28" s="91">
        <v>49.4</v>
      </c>
      <c r="I28" s="91"/>
      <c r="J28" s="91"/>
      <c r="K28" s="91"/>
      <c r="L28" s="91">
        <v>0.6</v>
      </c>
    </row>
    <row r="29" spans="1:12" ht="88.5" customHeight="1">
      <c r="A29" s="94">
        <v>2</v>
      </c>
      <c r="B29" s="91" t="s">
        <v>146</v>
      </c>
      <c r="C29" s="91" t="s">
        <v>149</v>
      </c>
      <c r="D29" s="96" t="s">
        <v>150</v>
      </c>
      <c r="E29" s="91">
        <v>71</v>
      </c>
      <c r="F29" s="91">
        <v>50</v>
      </c>
      <c r="G29" s="91">
        <v>49.4</v>
      </c>
      <c r="H29" s="91">
        <v>49.4</v>
      </c>
      <c r="I29" s="91"/>
      <c r="J29" s="91"/>
      <c r="K29" s="91"/>
      <c r="L29" s="91">
        <v>0.6</v>
      </c>
    </row>
    <row r="30" spans="1:12" ht="87" customHeight="1">
      <c r="A30" s="94">
        <v>3</v>
      </c>
      <c r="B30" s="91" t="s">
        <v>146</v>
      </c>
      <c r="C30" s="91" t="s">
        <v>151</v>
      </c>
      <c r="D30" s="96" t="s">
        <v>152</v>
      </c>
      <c r="E30" s="91">
        <v>46</v>
      </c>
      <c r="F30" s="91">
        <v>50</v>
      </c>
      <c r="G30" s="91">
        <v>49.5</v>
      </c>
      <c r="H30" s="91">
        <v>49.5</v>
      </c>
      <c r="I30" s="91"/>
      <c r="J30" s="91"/>
      <c r="K30" s="91"/>
      <c r="L30" s="91">
        <v>0.5</v>
      </c>
    </row>
    <row r="31" spans="1:12" ht="87" customHeight="1">
      <c r="A31" s="94">
        <v>4</v>
      </c>
      <c r="B31" s="91" t="s">
        <v>146</v>
      </c>
      <c r="C31" s="91" t="s">
        <v>153</v>
      </c>
      <c r="D31" s="96" t="s">
        <v>154</v>
      </c>
      <c r="E31" s="91">
        <v>128</v>
      </c>
      <c r="F31" s="91">
        <v>50</v>
      </c>
      <c r="G31" s="91">
        <v>49.5</v>
      </c>
      <c r="H31" s="91">
        <v>49.5</v>
      </c>
      <c r="I31" s="91"/>
      <c r="J31" s="91"/>
      <c r="K31" s="91"/>
      <c r="L31" s="91">
        <v>0.5</v>
      </c>
    </row>
    <row r="32" spans="1:12" ht="85.5" customHeight="1">
      <c r="A32" s="94">
        <v>5</v>
      </c>
      <c r="B32" s="91" t="s">
        <v>146</v>
      </c>
      <c r="C32" s="91" t="s">
        <v>155</v>
      </c>
      <c r="D32" s="96" t="s">
        <v>156</v>
      </c>
      <c r="E32" s="91">
        <v>14</v>
      </c>
      <c r="F32" s="91">
        <v>50</v>
      </c>
      <c r="G32" s="91">
        <v>49.5</v>
      </c>
      <c r="H32" s="91">
        <v>0.1</v>
      </c>
      <c r="I32" s="91">
        <v>49.4</v>
      </c>
      <c r="J32" s="91"/>
      <c r="K32" s="91"/>
      <c r="L32" s="91">
        <v>0.5</v>
      </c>
    </row>
    <row r="33" spans="1:12" ht="87" customHeight="1">
      <c r="A33" s="94">
        <v>6</v>
      </c>
      <c r="B33" s="91" t="s">
        <v>146</v>
      </c>
      <c r="C33" s="91" t="s">
        <v>157</v>
      </c>
      <c r="D33" s="96" t="s">
        <v>158</v>
      </c>
      <c r="E33" s="91">
        <v>21</v>
      </c>
      <c r="F33" s="91">
        <v>50</v>
      </c>
      <c r="G33" s="91">
        <v>45</v>
      </c>
      <c r="H33" s="91"/>
      <c r="I33" s="91">
        <v>45</v>
      </c>
      <c r="J33" s="91"/>
      <c r="K33" s="91"/>
      <c r="L33" s="91">
        <v>5</v>
      </c>
    </row>
    <row r="34" spans="1:12" ht="96.75" customHeight="1">
      <c r="A34" s="94">
        <v>7</v>
      </c>
      <c r="B34" s="91" t="s">
        <v>146</v>
      </c>
      <c r="C34" s="91" t="s">
        <v>159</v>
      </c>
      <c r="D34" s="96" t="s">
        <v>160</v>
      </c>
      <c r="E34" s="91">
        <v>42</v>
      </c>
      <c r="F34" s="91">
        <v>50</v>
      </c>
      <c r="G34" s="91">
        <v>45</v>
      </c>
      <c r="H34" s="91"/>
      <c r="I34" s="91">
        <v>45</v>
      </c>
      <c r="J34" s="91"/>
      <c r="K34" s="91"/>
      <c r="L34" s="91">
        <v>5</v>
      </c>
    </row>
    <row r="35" spans="1:12" ht="96.75" customHeight="1">
      <c r="A35" s="94">
        <v>8</v>
      </c>
      <c r="B35" s="91" t="s">
        <v>146</v>
      </c>
      <c r="C35" s="91" t="s">
        <v>161</v>
      </c>
      <c r="D35" s="96" t="s">
        <v>162</v>
      </c>
      <c r="E35" s="91">
        <v>16</v>
      </c>
      <c r="F35" s="91">
        <v>50</v>
      </c>
      <c r="G35" s="91">
        <v>49.6</v>
      </c>
      <c r="H35" s="91"/>
      <c r="I35" s="91">
        <v>49.6</v>
      </c>
      <c r="J35" s="91"/>
      <c r="K35" s="91"/>
      <c r="L35" s="91">
        <v>0.4</v>
      </c>
    </row>
    <row r="36" spans="1:12" ht="99.75" customHeight="1">
      <c r="A36" s="94">
        <v>9</v>
      </c>
      <c r="B36" s="91" t="s">
        <v>146</v>
      </c>
      <c r="C36" s="91" t="s">
        <v>163</v>
      </c>
      <c r="D36" s="96" t="s">
        <v>164</v>
      </c>
      <c r="E36" s="91">
        <v>9</v>
      </c>
      <c r="F36" s="91">
        <v>50</v>
      </c>
      <c r="G36" s="91">
        <v>49.6</v>
      </c>
      <c r="H36" s="91"/>
      <c r="I36" s="91">
        <v>49.6</v>
      </c>
      <c r="J36" s="91"/>
      <c r="K36" s="91"/>
      <c r="L36" s="91">
        <v>0.4</v>
      </c>
    </row>
    <row r="37" spans="1:12" ht="108" customHeight="1">
      <c r="A37" s="94">
        <v>10</v>
      </c>
      <c r="B37" s="91" t="s">
        <v>146</v>
      </c>
      <c r="C37" s="91" t="s">
        <v>165</v>
      </c>
      <c r="D37" s="96" t="s">
        <v>166</v>
      </c>
      <c r="E37" s="91">
        <v>25</v>
      </c>
      <c r="F37" s="91">
        <v>50</v>
      </c>
      <c r="G37" s="91">
        <v>49.5</v>
      </c>
      <c r="H37" s="91">
        <v>49.5</v>
      </c>
      <c r="I37" s="91"/>
      <c r="J37" s="91"/>
      <c r="K37" s="91"/>
      <c r="L37" s="91">
        <v>0.5</v>
      </c>
    </row>
    <row r="38" spans="1:12" ht="88.5" customHeight="1">
      <c r="A38" s="94">
        <v>11</v>
      </c>
      <c r="B38" s="91" t="s">
        <v>146</v>
      </c>
      <c r="C38" s="91" t="s">
        <v>167</v>
      </c>
      <c r="D38" s="96" t="s">
        <v>168</v>
      </c>
      <c r="E38" s="91">
        <v>17</v>
      </c>
      <c r="F38" s="91">
        <v>40</v>
      </c>
      <c r="G38" s="91">
        <v>40</v>
      </c>
      <c r="H38" s="91">
        <v>40</v>
      </c>
      <c r="I38" s="91"/>
      <c r="J38" s="91"/>
      <c r="K38" s="91"/>
      <c r="L38" s="91"/>
    </row>
    <row r="39" spans="1:12" ht="119.25" customHeight="1">
      <c r="A39" s="94">
        <v>12</v>
      </c>
      <c r="B39" s="91" t="s">
        <v>146</v>
      </c>
      <c r="C39" s="91" t="s">
        <v>169</v>
      </c>
      <c r="D39" s="96" t="s">
        <v>170</v>
      </c>
      <c r="E39" s="91">
        <v>13</v>
      </c>
      <c r="F39" s="91">
        <v>50</v>
      </c>
      <c r="G39" s="91">
        <v>49.5</v>
      </c>
      <c r="H39" s="91">
        <v>49.5</v>
      </c>
      <c r="I39" s="91"/>
      <c r="J39" s="91"/>
      <c r="K39" s="91"/>
      <c r="L39" s="91">
        <v>0.5</v>
      </c>
    </row>
    <row r="40" spans="1:12" ht="90" customHeight="1">
      <c r="A40" s="94">
        <v>13</v>
      </c>
      <c r="B40" s="91" t="s">
        <v>146</v>
      </c>
      <c r="C40" s="91" t="s">
        <v>171</v>
      </c>
      <c r="D40" s="96" t="s">
        <v>172</v>
      </c>
      <c r="E40" s="91">
        <v>84</v>
      </c>
      <c r="F40" s="91">
        <v>30</v>
      </c>
      <c r="G40" s="91">
        <v>30</v>
      </c>
      <c r="H40" s="91">
        <v>30</v>
      </c>
      <c r="I40" s="91"/>
      <c r="J40" s="91"/>
      <c r="K40" s="91"/>
      <c r="L40" s="91"/>
    </row>
    <row r="41" spans="1:12" ht="106.5" customHeight="1">
      <c r="A41" s="94">
        <v>14</v>
      </c>
      <c r="B41" s="91" t="s">
        <v>146</v>
      </c>
      <c r="C41" s="91" t="s">
        <v>173</v>
      </c>
      <c r="D41" s="96" t="s">
        <v>174</v>
      </c>
      <c r="E41" s="91">
        <v>26</v>
      </c>
      <c r="F41" s="91">
        <v>50</v>
      </c>
      <c r="G41" s="91">
        <v>49.5</v>
      </c>
      <c r="H41" s="91">
        <v>49.5</v>
      </c>
      <c r="I41" s="91"/>
      <c r="J41" s="91"/>
      <c r="K41" s="91"/>
      <c r="L41" s="91">
        <v>0.5</v>
      </c>
    </row>
    <row r="42" spans="1:12" ht="105" customHeight="1">
      <c r="A42" s="94">
        <v>15</v>
      </c>
      <c r="B42" s="91" t="s">
        <v>146</v>
      </c>
      <c r="C42" s="91" t="s">
        <v>175</v>
      </c>
      <c r="D42" s="96" t="s">
        <v>176</v>
      </c>
      <c r="E42" s="91">
        <v>41</v>
      </c>
      <c r="F42" s="91">
        <v>50</v>
      </c>
      <c r="G42" s="91">
        <v>49.5</v>
      </c>
      <c r="H42" s="91">
        <v>49.5</v>
      </c>
      <c r="I42" s="91"/>
      <c r="J42" s="91"/>
      <c r="K42" s="91"/>
      <c r="L42" s="91">
        <v>0.5</v>
      </c>
    </row>
    <row r="43" spans="1:12" ht="123" customHeight="1">
      <c r="A43" s="94">
        <v>16</v>
      </c>
      <c r="B43" s="91" t="s">
        <v>146</v>
      </c>
      <c r="C43" s="91" t="s">
        <v>177</v>
      </c>
      <c r="D43" s="96" t="s">
        <v>178</v>
      </c>
      <c r="E43" s="91">
        <v>12</v>
      </c>
      <c r="F43" s="91">
        <v>43</v>
      </c>
      <c r="G43" s="91">
        <v>30</v>
      </c>
      <c r="H43" s="91"/>
      <c r="I43" s="91">
        <v>30</v>
      </c>
      <c r="J43" s="91"/>
      <c r="K43" s="91"/>
      <c r="L43" s="91">
        <v>13</v>
      </c>
    </row>
    <row r="44" spans="1:12" ht="81.75" customHeight="1">
      <c r="A44" s="94">
        <v>17</v>
      </c>
      <c r="B44" s="91" t="s">
        <v>146</v>
      </c>
      <c r="C44" s="91" t="s">
        <v>179</v>
      </c>
      <c r="D44" s="96" t="s">
        <v>180</v>
      </c>
      <c r="E44" s="91">
        <v>18</v>
      </c>
      <c r="F44" s="91">
        <v>50</v>
      </c>
      <c r="G44" s="91">
        <v>49.5</v>
      </c>
      <c r="H44" s="91">
        <v>0.1</v>
      </c>
      <c r="I44" s="91">
        <v>49.4</v>
      </c>
      <c r="J44" s="91"/>
      <c r="K44" s="91"/>
      <c r="L44" s="91">
        <v>0.5</v>
      </c>
    </row>
    <row r="45" spans="1:12" ht="192" customHeight="1">
      <c r="A45" s="94">
        <v>18</v>
      </c>
      <c r="B45" s="91" t="s">
        <v>146</v>
      </c>
      <c r="C45" s="97" t="s">
        <v>181</v>
      </c>
      <c r="D45" s="96" t="s">
        <v>182</v>
      </c>
      <c r="E45" s="97">
        <v>25</v>
      </c>
      <c r="F45" s="91">
        <v>92</v>
      </c>
      <c r="G45" s="91">
        <v>80</v>
      </c>
      <c r="H45" s="91"/>
      <c r="I45" s="91">
        <v>80</v>
      </c>
      <c r="J45" s="91"/>
      <c r="K45" s="91"/>
      <c r="L45" s="91">
        <v>12</v>
      </c>
    </row>
    <row r="46" spans="1:12" ht="93" customHeight="1">
      <c r="A46" s="94">
        <v>19</v>
      </c>
      <c r="B46" s="91" t="s">
        <v>146</v>
      </c>
      <c r="C46" s="91" t="s">
        <v>183</v>
      </c>
      <c r="D46" s="96" t="s">
        <v>184</v>
      </c>
      <c r="E46" s="91">
        <v>45</v>
      </c>
      <c r="F46" s="91">
        <v>50</v>
      </c>
      <c r="G46" s="91">
        <v>49.6</v>
      </c>
      <c r="H46" s="91"/>
      <c r="I46" s="91">
        <v>49.6</v>
      </c>
      <c r="J46" s="91"/>
      <c r="K46" s="91"/>
      <c r="L46" s="91">
        <v>0.4</v>
      </c>
    </row>
    <row r="47" spans="1:12" ht="42" customHeight="1">
      <c r="A47" s="95" t="s">
        <v>185</v>
      </c>
      <c r="B47" s="95"/>
      <c r="C47" s="95"/>
      <c r="D47" s="95"/>
      <c r="E47" s="47">
        <f>SUM(E48:E58)</f>
        <v>207</v>
      </c>
      <c r="F47" s="47">
        <f>SUM(F48:F58)</f>
        <v>249.1</v>
      </c>
      <c r="G47" s="47">
        <f>SUM(G48:G58)</f>
        <v>249.1</v>
      </c>
      <c r="H47" s="47">
        <f>SUM(H48:H58)</f>
        <v>183.17000000000002</v>
      </c>
      <c r="I47" s="47">
        <f>SUM(I48:I58)</f>
        <v>65.93</v>
      </c>
      <c r="J47" s="105"/>
      <c r="K47" s="105"/>
      <c r="L47" s="105"/>
    </row>
    <row r="48" spans="1:12" ht="111" customHeight="1">
      <c r="A48" s="98">
        <v>1</v>
      </c>
      <c r="B48" s="91" t="s">
        <v>186</v>
      </c>
      <c r="C48" s="99" t="s">
        <v>187</v>
      </c>
      <c r="D48" s="100" t="s">
        <v>188</v>
      </c>
      <c r="E48" s="91">
        <v>19</v>
      </c>
      <c r="F48" s="91">
        <v>33.6</v>
      </c>
      <c r="G48" s="91">
        <v>33.6</v>
      </c>
      <c r="H48" s="91">
        <v>33.6</v>
      </c>
      <c r="I48" s="106"/>
      <c r="J48" s="91"/>
      <c r="K48" s="91"/>
      <c r="L48" s="91"/>
    </row>
    <row r="49" spans="1:12" ht="40.5" customHeight="1">
      <c r="A49" s="98">
        <v>2</v>
      </c>
      <c r="B49" s="91" t="s">
        <v>186</v>
      </c>
      <c r="C49" s="99" t="s">
        <v>189</v>
      </c>
      <c r="D49" s="100" t="s">
        <v>190</v>
      </c>
      <c r="E49" s="91">
        <v>13</v>
      </c>
      <c r="F49" s="91">
        <v>28</v>
      </c>
      <c r="G49" s="91">
        <v>28</v>
      </c>
      <c r="H49" s="91">
        <v>28</v>
      </c>
      <c r="I49" s="106"/>
      <c r="J49" s="91"/>
      <c r="K49" s="91"/>
      <c r="L49" s="91"/>
    </row>
    <row r="50" spans="1:12" ht="33.75" customHeight="1">
      <c r="A50" s="98">
        <v>3</v>
      </c>
      <c r="B50" s="91" t="s">
        <v>186</v>
      </c>
      <c r="C50" s="99" t="s">
        <v>191</v>
      </c>
      <c r="D50" s="100" t="s">
        <v>192</v>
      </c>
      <c r="E50" s="91">
        <v>17</v>
      </c>
      <c r="F50" s="91">
        <v>35</v>
      </c>
      <c r="G50" s="91">
        <v>35</v>
      </c>
      <c r="H50" s="91">
        <v>35</v>
      </c>
      <c r="I50" s="106"/>
      <c r="J50" s="91"/>
      <c r="K50" s="91"/>
      <c r="L50" s="91"/>
    </row>
    <row r="51" spans="1:12" ht="30.75" customHeight="1">
      <c r="A51" s="98">
        <v>4</v>
      </c>
      <c r="B51" s="91" t="s">
        <v>193</v>
      </c>
      <c r="C51" s="99" t="s">
        <v>194</v>
      </c>
      <c r="D51" s="100" t="s">
        <v>195</v>
      </c>
      <c r="E51" s="91">
        <v>16</v>
      </c>
      <c r="F51" s="91">
        <v>45.21</v>
      </c>
      <c r="G51" s="91">
        <v>45.21</v>
      </c>
      <c r="H51" s="91">
        <v>45.21</v>
      </c>
      <c r="I51" s="106"/>
      <c r="J51" s="91"/>
      <c r="K51" s="91"/>
      <c r="L51" s="91"/>
    </row>
    <row r="52" spans="1:12" ht="36" customHeight="1">
      <c r="A52" s="98">
        <v>5</v>
      </c>
      <c r="B52" s="91" t="s">
        <v>186</v>
      </c>
      <c r="C52" s="99" t="s">
        <v>169</v>
      </c>
      <c r="D52" s="100" t="s">
        <v>196</v>
      </c>
      <c r="E52" s="91">
        <v>21</v>
      </c>
      <c r="F52" s="91">
        <v>6.5</v>
      </c>
      <c r="G52" s="91">
        <v>6.5</v>
      </c>
      <c r="H52" s="91">
        <v>6.5</v>
      </c>
      <c r="I52" s="106"/>
      <c r="J52" s="91"/>
      <c r="K52" s="91"/>
      <c r="L52" s="91"/>
    </row>
    <row r="53" spans="1:12" ht="33" customHeight="1">
      <c r="A53" s="98">
        <v>6</v>
      </c>
      <c r="B53" s="91" t="s">
        <v>186</v>
      </c>
      <c r="C53" s="99" t="s">
        <v>179</v>
      </c>
      <c r="D53" s="100" t="s">
        <v>196</v>
      </c>
      <c r="E53" s="91">
        <v>29</v>
      </c>
      <c r="F53" s="91">
        <v>6.5</v>
      </c>
      <c r="G53" s="91">
        <v>6.5</v>
      </c>
      <c r="H53" s="91">
        <v>6.5</v>
      </c>
      <c r="I53" s="106"/>
      <c r="J53" s="91"/>
      <c r="K53" s="91"/>
      <c r="L53" s="91"/>
    </row>
    <row r="54" spans="1:12" ht="30" customHeight="1">
      <c r="A54" s="98">
        <v>7</v>
      </c>
      <c r="B54" s="91" t="s">
        <v>186</v>
      </c>
      <c r="C54" s="99" t="s">
        <v>197</v>
      </c>
      <c r="D54" s="100" t="s">
        <v>198</v>
      </c>
      <c r="E54" s="91">
        <v>19</v>
      </c>
      <c r="F54" s="91">
        <v>28</v>
      </c>
      <c r="G54" s="91">
        <v>28</v>
      </c>
      <c r="H54" s="91">
        <v>28</v>
      </c>
      <c r="I54" s="106"/>
      <c r="J54" s="91"/>
      <c r="K54" s="91"/>
      <c r="L54" s="91"/>
    </row>
    <row r="55" spans="1:12" ht="30.75" customHeight="1">
      <c r="A55" s="98">
        <v>8</v>
      </c>
      <c r="B55" s="91" t="s">
        <v>186</v>
      </c>
      <c r="C55" s="99" t="s">
        <v>199</v>
      </c>
      <c r="D55" s="100" t="s">
        <v>198</v>
      </c>
      <c r="E55" s="91">
        <v>23</v>
      </c>
      <c r="F55" s="91">
        <v>28</v>
      </c>
      <c r="G55" s="91">
        <v>28</v>
      </c>
      <c r="H55" s="91">
        <v>0.36</v>
      </c>
      <c r="I55" s="91">
        <v>27.64</v>
      </c>
      <c r="J55" s="91"/>
      <c r="K55" s="91"/>
      <c r="L55" s="91"/>
    </row>
    <row r="56" spans="1:12" ht="28.5" customHeight="1">
      <c r="A56" s="98">
        <v>9</v>
      </c>
      <c r="B56" s="91" t="s">
        <v>186</v>
      </c>
      <c r="C56" s="99" t="s">
        <v>200</v>
      </c>
      <c r="D56" s="100" t="s">
        <v>201</v>
      </c>
      <c r="E56" s="91">
        <v>18</v>
      </c>
      <c r="F56" s="91">
        <v>7.35</v>
      </c>
      <c r="G56" s="91">
        <v>7.35</v>
      </c>
      <c r="H56" s="91"/>
      <c r="I56" s="91">
        <v>7.35</v>
      </c>
      <c r="J56" s="91"/>
      <c r="K56" s="91"/>
      <c r="L56" s="91"/>
    </row>
    <row r="57" spans="1:12" ht="28.5" customHeight="1">
      <c r="A57" s="98">
        <v>10</v>
      </c>
      <c r="B57" s="91" t="s">
        <v>186</v>
      </c>
      <c r="C57" s="99" t="s">
        <v>177</v>
      </c>
      <c r="D57" s="100" t="s">
        <v>202</v>
      </c>
      <c r="E57" s="91">
        <v>19</v>
      </c>
      <c r="F57" s="91">
        <v>7</v>
      </c>
      <c r="G57" s="91">
        <v>7</v>
      </c>
      <c r="H57" s="91"/>
      <c r="I57" s="91">
        <v>7</v>
      </c>
      <c r="J57" s="91"/>
      <c r="K57" s="91"/>
      <c r="L57" s="91"/>
    </row>
    <row r="58" spans="1:12" ht="31.5" customHeight="1">
      <c r="A58" s="98">
        <v>11</v>
      </c>
      <c r="B58" s="91" t="s">
        <v>186</v>
      </c>
      <c r="C58" s="99" t="s">
        <v>203</v>
      </c>
      <c r="D58" s="100" t="s">
        <v>204</v>
      </c>
      <c r="E58" s="91">
        <v>13</v>
      </c>
      <c r="F58" s="91">
        <v>23.94</v>
      </c>
      <c r="G58" s="91">
        <v>23.94</v>
      </c>
      <c r="H58" s="91"/>
      <c r="I58" s="91">
        <v>23.94</v>
      </c>
      <c r="J58" s="91"/>
      <c r="K58" s="91"/>
      <c r="L58" s="91"/>
    </row>
    <row r="59" ht="57" customHeight="1"/>
    <row r="60" ht="57" customHeight="1"/>
    <row r="61" ht="57" customHeight="1"/>
    <row r="62" ht="57" customHeight="1"/>
    <row r="63" ht="57" customHeight="1"/>
    <row r="64" ht="57" customHeight="1"/>
    <row r="65" ht="57" customHeight="1"/>
    <row r="66" ht="57" customHeight="1"/>
    <row r="67" ht="57" customHeight="1"/>
    <row r="68" ht="57" customHeight="1"/>
    <row r="69" ht="57" customHeight="1"/>
    <row r="70" ht="57" customHeight="1"/>
    <row r="71" ht="57" customHeight="1"/>
    <row r="72" ht="57" customHeight="1"/>
    <row r="73" ht="57" customHeight="1"/>
    <row r="74" ht="57" customHeight="1"/>
    <row r="75" ht="57" customHeight="1"/>
    <row r="76" ht="57" customHeight="1"/>
    <row r="77" ht="57" customHeight="1"/>
    <row r="78" ht="57" customHeight="1"/>
    <row r="79" ht="57" customHeight="1"/>
    <row r="80" ht="57" customHeight="1"/>
    <row r="81" ht="57" customHeight="1"/>
    <row r="82" ht="57" customHeight="1"/>
    <row r="83" ht="57" customHeight="1"/>
    <row r="84" ht="57" customHeight="1"/>
    <row r="85" ht="57" customHeight="1"/>
    <row r="86" ht="57" customHeight="1"/>
    <row r="87" ht="57" customHeight="1"/>
    <row r="88" ht="57" customHeight="1"/>
    <row r="89" ht="57" customHeight="1"/>
    <row r="90" ht="57" customHeight="1"/>
    <row r="91" ht="57" customHeight="1"/>
    <row r="92" ht="57" customHeight="1"/>
    <row r="93" ht="57" customHeight="1"/>
    <row r="94" ht="57" customHeight="1"/>
    <row r="95" ht="57" customHeight="1"/>
    <row r="96" ht="57" customHeight="1"/>
    <row r="97" ht="57" customHeight="1"/>
    <row r="98" ht="57" customHeight="1"/>
    <row r="99" ht="57" customHeight="1"/>
    <row r="100" ht="57" customHeight="1"/>
    <row r="101" ht="57" customHeight="1"/>
    <row r="102" ht="57" customHeight="1"/>
    <row r="103" ht="57" customHeight="1"/>
    <row r="104" ht="57" customHeight="1"/>
    <row r="105" ht="57" customHeight="1"/>
    <row r="106" ht="57" customHeight="1"/>
    <row r="107" ht="57" customHeight="1"/>
    <row r="108" ht="57" customHeight="1"/>
    <row r="109" ht="57" customHeight="1"/>
  </sheetData>
  <sheetProtection/>
  <autoFilter ref="A5:L51"/>
  <mergeCells count="14">
    <mergeCell ref="A1:L1"/>
    <mergeCell ref="G2:L2"/>
    <mergeCell ref="F3:L3"/>
    <mergeCell ref="G4:J4"/>
    <mergeCell ref="B6:C6"/>
    <mergeCell ref="A7:D7"/>
    <mergeCell ref="A27:D27"/>
    <mergeCell ref="A47:D47"/>
    <mergeCell ref="A3:A5"/>
    <mergeCell ref="B3:B5"/>
    <mergeCell ref="C3:C5"/>
    <mergeCell ref="D3:D5"/>
    <mergeCell ref="E3:E5"/>
    <mergeCell ref="F4:F5"/>
  </mergeCells>
  <printOptions horizontalCentered="1"/>
  <pageMargins left="0.7513888888888889" right="0.7513888888888889" top="0.7909722222222222" bottom="0.7909722222222222" header="0.5118055555555555" footer="0.5118055555555555"/>
  <pageSetup firstPageNumber="11" useFirstPageNumber="1" horizontalDpi="600" verticalDpi="600" orientation="landscape" paperSize="9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2" sqref="A2:M2"/>
    </sheetView>
  </sheetViews>
  <sheetFormatPr defaultColWidth="9.00390625" defaultRowHeight="14.25"/>
  <cols>
    <col min="1" max="1" width="5.125" style="0" customWidth="1"/>
    <col min="5" max="5" width="16.75390625" style="0" customWidth="1"/>
    <col min="8" max="8" width="9.375" style="0" customWidth="1"/>
    <col min="12" max="12" width="8.00390625" style="0" customWidth="1"/>
  </cols>
  <sheetData>
    <row r="1" ht="21.75" customHeight="1"/>
    <row r="2" spans="1:13" ht="22.5">
      <c r="A2" s="41" t="s">
        <v>205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2:13" ht="14.25">
      <c r="L3" s="68" t="s">
        <v>206</v>
      </c>
      <c r="M3" s="68"/>
    </row>
    <row r="4" spans="1:13" s="61" customFormat="1" ht="18.75" customHeight="1">
      <c r="A4" s="31" t="s">
        <v>96</v>
      </c>
      <c r="B4" s="31" t="s">
        <v>207</v>
      </c>
      <c r="C4" s="31" t="s">
        <v>98</v>
      </c>
      <c r="D4" s="31" t="s">
        <v>208</v>
      </c>
      <c r="E4" s="31" t="s">
        <v>209</v>
      </c>
      <c r="F4" s="62" t="s">
        <v>210</v>
      </c>
      <c r="G4" s="31" t="s">
        <v>211</v>
      </c>
      <c r="H4" s="31"/>
      <c r="I4" s="31"/>
      <c r="J4" s="31"/>
      <c r="K4" s="31"/>
      <c r="L4" s="31"/>
      <c r="M4" s="31"/>
    </row>
    <row r="5" spans="1:13" s="61" customFormat="1" ht="18.75" customHeight="1">
      <c r="A5" s="31"/>
      <c r="B5" s="31"/>
      <c r="C5" s="31"/>
      <c r="D5" s="31"/>
      <c r="E5" s="31"/>
      <c r="F5" s="63"/>
      <c r="G5" s="31" t="s">
        <v>78</v>
      </c>
      <c r="H5" s="31" t="s">
        <v>102</v>
      </c>
      <c r="I5" s="31"/>
      <c r="J5" s="31"/>
      <c r="K5" s="31"/>
      <c r="L5" s="62" t="s">
        <v>212</v>
      </c>
      <c r="M5" s="31" t="s">
        <v>104</v>
      </c>
    </row>
    <row r="6" spans="1:13" s="61" customFormat="1" ht="40.5" customHeight="1">
      <c r="A6" s="31"/>
      <c r="B6" s="31"/>
      <c r="C6" s="31"/>
      <c r="D6" s="31"/>
      <c r="E6" s="31"/>
      <c r="F6" s="64"/>
      <c r="G6" s="31"/>
      <c r="H6" s="13" t="s">
        <v>83</v>
      </c>
      <c r="I6" s="7" t="s">
        <v>79</v>
      </c>
      <c r="J6" s="7" t="s">
        <v>80</v>
      </c>
      <c r="K6" s="7" t="s">
        <v>93</v>
      </c>
      <c r="L6" s="64"/>
      <c r="M6" s="31"/>
    </row>
    <row r="7" spans="1:13" ht="35.25" customHeight="1">
      <c r="A7" s="49"/>
      <c r="B7" s="65"/>
      <c r="C7" s="65"/>
      <c r="D7" s="65"/>
      <c r="E7" s="65"/>
      <c r="F7" s="14"/>
      <c r="G7" s="14"/>
      <c r="H7" s="14"/>
      <c r="I7" s="14"/>
      <c r="J7" s="14"/>
      <c r="K7" s="14"/>
      <c r="L7" s="14"/>
      <c r="M7" s="14"/>
    </row>
    <row r="8" spans="1:13" ht="33" customHeight="1">
      <c r="A8" s="49"/>
      <c r="B8" s="65"/>
      <c r="C8" s="65"/>
      <c r="D8" s="65"/>
      <c r="E8" s="65"/>
      <c r="F8" s="14"/>
      <c r="G8" s="14"/>
      <c r="H8" s="14"/>
      <c r="I8" s="14"/>
      <c r="J8" s="14"/>
      <c r="K8" s="14"/>
      <c r="L8" s="14"/>
      <c r="M8" s="14"/>
    </row>
    <row r="9" spans="1:13" ht="30.75" customHeight="1">
      <c r="A9" s="49"/>
      <c r="B9" s="65"/>
      <c r="C9" s="65"/>
      <c r="D9" s="65"/>
      <c r="E9" s="65"/>
      <c r="F9" s="14"/>
      <c r="G9" s="14"/>
      <c r="H9" s="14"/>
      <c r="I9" s="14"/>
      <c r="J9" s="14"/>
      <c r="K9" s="14"/>
      <c r="L9" s="14"/>
      <c r="M9" s="14"/>
    </row>
    <row r="10" spans="1:13" ht="24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4.75" customHeight="1">
      <c r="A11" s="23"/>
      <c r="B11" s="23"/>
      <c r="C11" s="23"/>
      <c r="D11" s="23"/>
      <c r="E11" s="23"/>
      <c r="F11" s="23"/>
      <c r="G11" s="23"/>
      <c r="H11" s="66"/>
      <c r="I11" s="23"/>
      <c r="J11" s="23"/>
      <c r="K11" s="23"/>
      <c r="L11" s="23"/>
      <c r="M11" s="23"/>
    </row>
    <row r="12" spans="1:13" ht="24.75" customHeight="1">
      <c r="A12" s="23"/>
      <c r="B12" s="23"/>
      <c r="C12" s="23"/>
      <c r="D12" s="23"/>
      <c r="E12" s="23"/>
      <c r="F12" s="23"/>
      <c r="G12" s="23"/>
      <c r="H12" s="67"/>
      <c r="I12" s="23"/>
      <c r="J12" s="23"/>
      <c r="K12" s="23"/>
      <c r="L12" s="23"/>
      <c r="M12" s="23"/>
    </row>
    <row r="13" ht="18.75" customHeight="1">
      <c r="A13" t="s">
        <v>94</v>
      </c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</sheetData>
  <sheetProtection/>
  <mergeCells count="13">
    <mergeCell ref="A2:M2"/>
    <mergeCell ref="L3:M3"/>
    <mergeCell ref="G4:M4"/>
    <mergeCell ref="H5:K5"/>
    <mergeCell ref="A4:A6"/>
    <mergeCell ref="B4:B6"/>
    <mergeCell ref="C4:C6"/>
    <mergeCell ref="D4:D6"/>
    <mergeCell ref="E4:E6"/>
    <mergeCell ref="F4:F6"/>
    <mergeCell ref="G5:G6"/>
    <mergeCell ref="L5:L6"/>
    <mergeCell ref="M5:M6"/>
  </mergeCells>
  <printOptions horizontalCentered="1"/>
  <pageMargins left="0.75" right="0.75" top="0.7900000000000001" bottom="0.7900000000000001" header="0.51" footer="0.51"/>
  <pageSetup firstPageNumber="12" useFirstPageNumber="1" horizontalDpi="600" verticalDpi="600" orientation="landscape" paperSize="9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2" sqref="A2:L2"/>
    </sheetView>
  </sheetViews>
  <sheetFormatPr defaultColWidth="9.00390625" defaultRowHeight="14.25"/>
  <cols>
    <col min="1" max="1" width="7.375" style="0" customWidth="1"/>
    <col min="2" max="2" width="11.625" style="0" customWidth="1"/>
    <col min="3" max="3" width="11.875" style="0" customWidth="1"/>
    <col min="4" max="4" width="12.375" style="0" customWidth="1"/>
    <col min="8" max="8" width="11.875" style="0" customWidth="1"/>
    <col min="9" max="9" width="10.375" style="0" customWidth="1"/>
    <col min="10" max="11" width="9.875" style="0" customWidth="1"/>
  </cols>
  <sheetData>
    <row r="1" ht="23.25" customHeight="1"/>
    <row r="2" spans="1:12" ht="22.5">
      <c r="A2" s="41" t="s">
        <v>213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1:12" ht="14.25">
      <c r="K3" s="59" t="s">
        <v>206</v>
      </c>
      <c r="L3" s="59"/>
    </row>
    <row r="4" spans="1:12" ht="14.25">
      <c r="A4" s="31" t="s">
        <v>96</v>
      </c>
      <c r="B4" s="31" t="s">
        <v>207</v>
      </c>
      <c r="C4" s="31" t="s">
        <v>208</v>
      </c>
      <c r="D4" s="31" t="s">
        <v>214</v>
      </c>
      <c r="E4" s="53" t="s">
        <v>210</v>
      </c>
      <c r="F4" s="31" t="s">
        <v>211</v>
      </c>
      <c r="G4" s="31"/>
      <c r="H4" s="31"/>
      <c r="I4" s="31"/>
      <c r="J4" s="31"/>
      <c r="K4" s="31"/>
      <c r="L4" s="31"/>
    </row>
    <row r="5" spans="1:12" ht="24.75" customHeight="1">
      <c r="A5" s="31"/>
      <c r="B5" s="31"/>
      <c r="C5" s="31"/>
      <c r="D5" s="31"/>
      <c r="E5" s="53"/>
      <c r="F5" s="31" t="s">
        <v>78</v>
      </c>
      <c r="G5" s="31" t="s">
        <v>102</v>
      </c>
      <c r="H5" s="31"/>
      <c r="I5" s="31"/>
      <c r="J5" s="31"/>
      <c r="K5" s="53" t="s">
        <v>212</v>
      </c>
      <c r="L5" s="31" t="s">
        <v>104</v>
      </c>
    </row>
    <row r="6" spans="1:12" ht="31.5" customHeight="1">
      <c r="A6" s="31"/>
      <c r="B6" s="31"/>
      <c r="C6" s="31"/>
      <c r="D6" s="31"/>
      <c r="E6" s="53"/>
      <c r="F6" s="31"/>
      <c r="G6" s="13" t="s">
        <v>83</v>
      </c>
      <c r="H6" s="7" t="s">
        <v>79</v>
      </c>
      <c r="I6" s="7" t="s">
        <v>80</v>
      </c>
      <c r="J6" s="7" t="s">
        <v>93</v>
      </c>
      <c r="K6" s="53"/>
      <c r="L6" s="31"/>
    </row>
    <row r="7" spans="1:12" ht="21.75" customHeight="1">
      <c r="A7" s="32"/>
      <c r="B7" s="32" t="s">
        <v>215</v>
      </c>
      <c r="C7" s="32"/>
      <c r="D7" s="32"/>
      <c r="E7" s="54"/>
      <c r="F7" s="55"/>
      <c r="G7" s="56"/>
      <c r="H7" s="57"/>
      <c r="I7" s="57"/>
      <c r="J7" s="57"/>
      <c r="K7" s="60"/>
      <c r="L7" s="55"/>
    </row>
    <row r="8" spans="1:12" ht="21.75" customHeight="1">
      <c r="A8" s="23">
        <v>1</v>
      </c>
      <c r="B8" s="23"/>
      <c r="C8" s="58" t="s">
        <v>216</v>
      </c>
      <c r="D8" s="58"/>
      <c r="E8" s="23"/>
      <c r="F8" s="23"/>
      <c r="G8" s="23"/>
      <c r="H8" s="23"/>
      <c r="I8" s="23"/>
      <c r="J8" s="23"/>
      <c r="K8" s="23"/>
      <c r="L8" s="23"/>
    </row>
    <row r="9" spans="1:12" ht="21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21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21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21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21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21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21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21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21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1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ht="21.75" customHeight="1">
      <c r="A19" t="s">
        <v>94</v>
      </c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mergeCells count="12">
    <mergeCell ref="A2:L2"/>
    <mergeCell ref="K3:L3"/>
    <mergeCell ref="F4:L4"/>
    <mergeCell ref="G5:J5"/>
    <mergeCell ref="A4:A6"/>
    <mergeCell ref="B4:B6"/>
    <mergeCell ref="C4:C6"/>
    <mergeCell ref="D4:D6"/>
    <mergeCell ref="E4:E6"/>
    <mergeCell ref="F5:F6"/>
    <mergeCell ref="K5:K6"/>
    <mergeCell ref="L5:L6"/>
  </mergeCells>
  <printOptions horizontalCentered="1"/>
  <pageMargins left="0.75" right="0.75" top="0.7900000000000001" bottom="0.7900000000000001" header="0.51" footer="0.51"/>
  <pageSetup firstPageNumber="13" useFirstPageNumber="1" horizontalDpi="600" verticalDpi="600" orientation="landscape" paperSize="9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2" sqref="A2:J2"/>
    </sheetView>
  </sheetViews>
  <sheetFormatPr defaultColWidth="9.00390625" defaultRowHeight="14.25"/>
  <cols>
    <col min="1" max="1" width="11.00390625" style="0" customWidth="1"/>
    <col min="2" max="2" width="17.375" style="0" customWidth="1"/>
    <col min="3" max="3" width="13.50390625" style="40" customWidth="1"/>
    <col min="4" max="4" width="13.625" style="40" customWidth="1"/>
    <col min="5" max="9" width="10.625" style="0" customWidth="1"/>
    <col min="10" max="10" width="8.25390625" style="0" customWidth="1"/>
  </cols>
  <sheetData>
    <row r="1" ht="22.5" customHeight="1"/>
    <row r="2" spans="1:10" ht="22.5">
      <c r="A2" s="41" t="s">
        <v>217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4.25">
      <c r="A3" s="42"/>
      <c r="B3" s="42"/>
      <c r="C3" s="42"/>
      <c r="D3" s="42"/>
      <c r="E3" s="42"/>
      <c r="F3" s="42"/>
      <c r="G3" s="43"/>
      <c r="H3" s="44"/>
      <c r="I3" s="44" t="s">
        <v>206</v>
      </c>
      <c r="J3" s="42"/>
    </row>
    <row r="4" spans="1:10" ht="24.75" customHeight="1">
      <c r="A4" s="7" t="s">
        <v>218</v>
      </c>
      <c r="B4" s="31" t="s">
        <v>214</v>
      </c>
      <c r="C4" s="31" t="s">
        <v>219</v>
      </c>
      <c r="D4" s="31" t="s">
        <v>210</v>
      </c>
      <c r="E4" s="31" t="s">
        <v>102</v>
      </c>
      <c r="F4" s="31"/>
      <c r="G4" s="31"/>
      <c r="H4" s="31"/>
      <c r="I4" s="31"/>
      <c r="J4" s="51" t="s">
        <v>8</v>
      </c>
    </row>
    <row r="5" spans="1:10" ht="24.75" customHeight="1">
      <c r="A5" s="7"/>
      <c r="B5" s="31"/>
      <c r="C5" s="31"/>
      <c r="D5" s="31"/>
      <c r="E5" s="13" t="s">
        <v>83</v>
      </c>
      <c r="F5" s="7" t="s">
        <v>79</v>
      </c>
      <c r="G5" s="7" t="s">
        <v>80</v>
      </c>
      <c r="H5" s="7" t="s">
        <v>93</v>
      </c>
      <c r="I5" s="7" t="s">
        <v>220</v>
      </c>
      <c r="J5" s="52"/>
    </row>
    <row r="6" spans="1:10" ht="24.75" customHeight="1">
      <c r="A6" s="45"/>
      <c r="B6" s="46"/>
      <c r="C6" s="47"/>
      <c r="D6" s="47"/>
      <c r="E6" s="47"/>
      <c r="F6" s="47"/>
      <c r="G6" s="47"/>
      <c r="H6" s="23"/>
      <c r="I6" s="23"/>
      <c r="J6" s="23"/>
    </row>
    <row r="7" spans="1:10" ht="30" customHeight="1">
      <c r="A7" s="48"/>
      <c r="B7" s="48"/>
      <c r="C7" s="48"/>
      <c r="D7" s="49"/>
      <c r="E7" s="50"/>
      <c r="F7" s="50"/>
      <c r="G7" s="49"/>
      <c r="H7" s="23"/>
      <c r="I7" s="23"/>
      <c r="J7" s="23"/>
    </row>
    <row r="8" spans="1:10" ht="30" customHeight="1">
      <c r="A8" s="48"/>
      <c r="B8" s="48"/>
      <c r="C8" s="48"/>
      <c r="D8" s="49"/>
      <c r="E8" s="50"/>
      <c r="F8" s="50"/>
      <c r="G8" s="49"/>
      <c r="H8" s="23"/>
      <c r="I8" s="23"/>
      <c r="J8" s="23"/>
    </row>
    <row r="9" spans="1:10" ht="30" customHeight="1">
      <c r="A9" s="48"/>
      <c r="B9" s="48"/>
      <c r="C9" s="48"/>
      <c r="D9" s="49"/>
      <c r="E9" s="50"/>
      <c r="F9" s="50"/>
      <c r="G9" s="49"/>
      <c r="H9" s="23"/>
      <c r="I9" s="23"/>
      <c r="J9" s="23"/>
    </row>
    <row r="10" spans="1:10" ht="30" customHeight="1">
      <c r="A10" s="48"/>
      <c r="B10" s="48"/>
      <c r="C10" s="48"/>
      <c r="D10" s="49"/>
      <c r="E10" s="50"/>
      <c r="F10" s="50"/>
      <c r="G10" s="49"/>
      <c r="H10" s="23"/>
      <c r="I10" s="23"/>
      <c r="J10" s="23"/>
    </row>
    <row r="11" spans="1:10" ht="30" customHeight="1">
      <c r="A11" s="48"/>
      <c r="B11" s="48"/>
      <c r="C11" s="48"/>
      <c r="D11" s="49"/>
      <c r="E11" s="50"/>
      <c r="F11" s="50"/>
      <c r="G11" s="23"/>
      <c r="H11" s="23"/>
      <c r="I11" s="23"/>
      <c r="J11" s="23"/>
    </row>
    <row r="12" spans="1:10" ht="30" customHeight="1">
      <c r="A12" s="48"/>
      <c r="B12" s="48"/>
      <c r="C12" s="48"/>
      <c r="D12" s="49"/>
      <c r="E12" s="50"/>
      <c r="F12" s="50"/>
      <c r="G12" s="23"/>
      <c r="H12" s="23"/>
      <c r="I12" s="23"/>
      <c r="J12" s="23"/>
    </row>
    <row r="13" spans="1:10" ht="30" customHeight="1">
      <c r="A13" s="48"/>
      <c r="B13" s="48"/>
      <c r="C13" s="48"/>
      <c r="D13" s="49"/>
      <c r="E13" s="50"/>
      <c r="F13" s="50"/>
      <c r="G13" s="23"/>
      <c r="H13" s="23"/>
      <c r="I13" s="23"/>
      <c r="J13" s="23"/>
    </row>
    <row r="14" spans="1:10" ht="30" customHeight="1">
      <c r="A14" s="48"/>
      <c r="B14" s="48"/>
      <c r="C14" s="48"/>
      <c r="D14" s="49"/>
      <c r="E14" s="50"/>
      <c r="F14" s="50"/>
      <c r="G14" s="23"/>
      <c r="H14" s="23"/>
      <c r="I14" s="23"/>
      <c r="J14" s="23"/>
    </row>
    <row r="15" spans="1:10" ht="30" customHeight="1">
      <c r="A15" s="48"/>
      <c r="B15" s="48"/>
      <c r="C15" s="48"/>
      <c r="D15" s="49"/>
      <c r="E15" s="50"/>
      <c r="F15" s="50"/>
      <c r="G15" s="23"/>
      <c r="H15" s="23"/>
      <c r="I15" s="23"/>
      <c r="J15" s="23"/>
    </row>
    <row r="16" spans="1:10" ht="30" customHeight="1">
      <c r="A16" s="48"/>
      <c r="B16" s="48"/>
      <c r="C16" s="48"/>
      <c r="D16" s="49"/>
      <c r="E16" s="50"/>
      <c r="F16" s="50"/>
      <c r="G16" s="23"/>
      <c r="H16" s="23"/>
      <c r="I16" s="23"/>
      <c r="J16" s="23"/>
    </row>
    <row r="17" spans="1:10" ht="30" customHeight="1">
      <c r="A17" s="48"/>
      <c r="B17" s="48"/>
      <c r="C17" s="48"/>
      <c r="D17" s="49"/>
      <c r="E17" s="50"/>
      <c r="F17" s="50"/>
      <c r="G17" s="23"/>
      <c r="H17" s="23"/>
      <c r="I17" s="23"/>
      <c r="J17" s="23"/>
    </row>
    <row r="18" spans="1:10" ht="30" customHeight="1">
      <c r="A18" s="48"/>
      <c r="B18" s="48"/>
      <c r="C18" s="48"/>
      <c r="D18" s="49"/>
      <c r="E18" s="50"/>
      <c r="F18" s="50"/>
      <c r="G18" s="23"/>
      <c r="H18" s="23"/>
      <c r="I18" s="23"/>
      <c r="J18" s="23"/>
    </row>
    <row r="19" spans="1:10" ht="30" customHeight="1">
      <c r="A19" s="48"/>
      <c r="B19" s="48"/>
      <c r="C19" s="48"/>
      <c r="D19" s="49"/>
      <c r="E19" s="50"/>
      <c r="F19" s="50"/>
      <c r="G19" s="23"/>
      <c r="H19" s="23"/>
      <c r="I19" s="23"/>
      <c r="J19" s="23"/>
    </row>
    <row r="20" spans="1:10" ht="30" customHeight="1">
      <c r="A20" s="48"/>
      <c r="B20" s="48"/>
      <c r="C20" s="48"/>
      <c r="D20" s="49"/>
      <c r="E20" s="50"/>
      <c r="F20" s="50"/>
      <c r="G20" s="23"/>
      <c r="H20" s="23"/>
      <c r="I20" s="23"/>
      <c r="J20" s="23"/>
    </row>
    <row r="21" spans="1:10" ht="30" customHeight="1">
      <c r="A21" s="48"/>
      <c r="B21" s="48"/>
      <c r="C21" s="48"/>
      <c r="D21" s="49"/>
      <c r="E21" s="50"/>
      <c r="F21" s="50"/>
      <c r="G21" s="23"/>
      <c r="H21" s="23"/>
      <c r="I21" s="23"/>
      <c r="J21" s="23"/>
    </row>
    <row r="22" spans="1:10" ht="30" customHeight="1">
      <c r="A22" s="48"/>
      <c r="B22" s="48"/>
      <c r="C22" s="48"/>
      <c r="D22" s="49"/>
      <c r="E22" s="50"/>
      <c r="F22" s="50"/>
      <c r="G22" s="23"/>
      <c r="H22" s="23"/>
      <c r="I22" s="23"/>
      <c r="J22" s="23"/>
    </row>
    <row r="23" spans="1:10" ht="30" customHeight="1">
      <c r="A23" s="48"/>
      <c r="B23" s="48"/>
      <c r="C23" s="48"/>
      <c r="D23" s="49"/>
      <c r="E23" s="50"/>
      <c r="F23" s="50"/>
      <c r="G23" s="23"/>
      <c r="H23" s="23"/>
      <c r="I23" s="23"/>
      <c r="J23" s="23"/>
    </row>
    <row r="24" spans="1:10" ht="30" customHeight="1">
      <c r="A24" s="48"/>
      <c r="B24" s="48"/>
      <c r="C24" s="48"/>
      <c r="D24" s="49"/>
      <c r="E24" s="50"/>
      <c r="F24" s="50"/>
      <c r="G24" s="23"/>
      <c r="H24" s="23"/>
      <c r="I24" s="23"/>
      <c r="J24" s="23"/>
    </row>
    <row r="25" spans="1:10" ht="30" customHeight="1">
      <c r="A25" s="48"/>
      <c r="B25" s="48"/>
      <c r="C25" s="48"/>
      <c r="D25" s="49"/>
      <c r="E25" s="50"/>
      <c r="F25" s="50"/>
      <c r="G25" s="23"/>
      <c r="H25" s="23"/>
      <c r="I25" s="23"/>
      <c r="J25" s="23"/>
    </row>
    <row r="26" spans="1:10" ht="30" customHeight="1">
      <c r="A26" s="48"/>
      <c r="B26" s="48"/>
      <c r="C26" s="48"/>
      <c r="D26" s="49"/>
      <c r="E26" s="50"/>
      <c r="F26" s="50"/>
      <c r="G26" s="23"/>
      <c r="H26" s="23"/>
      <c r="I26" s="23"/>
      <c r="J26" s="23"/>
    </row>
    <row r="27" spans="1:10" ht="30" customHeight="1">
      <c r="A27" s="48"/>
      <c r="B27" s="48"/>
      <c r="C27" s="48"/>
      <c r="D27" s="49"/>
      <c r="E27" s="50"/>
      <c r="F27" s="50"/>
      <c r="G27" s="23"/>
      <c r="H27" s="23"/>
      <c r="I27" s="23"/>
      <c r="J27" s="23"/>
    </row>
    <row r="28" spans="1:10" ht="30" customHeight="1">
      <c r="A28" s="48"/>
      <c r="B28" s="48"/>
      <c r="C28" s="48"/>
      <c r="D28" s="49"/>
      <c r="E28" s="50"/>
      <c r="F28" s="50"/>
      <c r="G28" s="23"/>
      <c r="H28" s="23"/>
      <c r="I28" s="23"/>
      <c r="J28" s="23"/>
    </row>
    <row r="29" spans="1:10" ht="30" customHeight="1">
      <c r="A29" s="48"/>
      <c r="B29" s="48"/>
      <c r="C29" s="48"/>
      <c r="D29" s="49"/>
      <c r="E29" s="50"/>
      <c r="F29" s="50"/>
      <c r="G29" s="23"/>
      <c r="H29" s="23"/>
      <c r="I29" s="23"/>
      <c r="J29" s="23"/>
    </row>
    <row r="30" spans="1:10" ht="30" customHeight="1">
      <c r="A30" s="48"/>
      <c r="B30" s="48"/>
      <c r="C30" s="48"/>
      <c r="D30" s="49"/>
      <c r="E30" s="50"/>
      <c r="F30" s="50"/>
      <c r="G30" s="23"/>
      <c r="H30" s="23"/>
      <c r="I30" s="23"/>
      <c r="J30" s="23"/>
    </row>
    <row r="31" spans="1:10" ht="30" customHeight="1">
      <c r="A31" s="48"/>
      <c r="B31" s="48"/>
      <c r="C31" s="48"/>
      <c r="D31" s="49"/>
      <c r="E31" s="50"/>
      <c r="F31" s="50"/>
      <c r="G31" s="23"/>
      <c r="H31" s="23"/>
      <c r="I31" s="23"/>
      <c r="J31" s="23"/>
    </row>
    <row r="32" spans="1:10" ht="30" customHeight="1">
      <c r="A32" s="48"/>
      <c r="B32" s="48"/>
      <c r="C32" s="48"/>
      <c r="D32" s="49"/>
      <c r="E32" s="50"/>
      <c r="F32" s="50"/>
      <c r="G32" s="23"/>
      <c r="H32" s="23"/>
      <c r="I32" s="23"/>
      <c r="J32" s="23"/>
    </row>
    <row r="33" spans="1:10" ht="30" customHeight="1">
      <c r="A33" s="48"/>
      <c r="B33" s="48"/>
      <c r="C33" s="48"/>
      <c r="D33" s="49"/>
      <c r="E33" s="50"/>
      <c r="F33" s="50"/>
      <c r="G33" s="23"/>
      <c r="H33" s="23"/>
      <c r="I33" s="23"/>
      <c r="J33" s="23"/>
    </row>
    <row r="34" spans="1:10" ht="30" customHeight="1">
      <c r="A34" s="48"/>
      <c r="B34" s="48"/>
      <c r="C34" s="48"/>
      <c r="D34" s="49"/>
      <c r="E34" s="50"/>
      <c r="F34" s="50"/>
      <c r="G34" s="23"/>
      <c r="H34" s="23"/>
      <c r="I34" s="23"/>
      <c r="J34" s="23"/>
    </row>
    <row r="35" spans="1:10" ht="30" customHeight="1">
      <c r="A35" s="48"/>
      <c r="B35" s="48"/>
      <c r="C35" s="48"/>
      <c r="D35" s="49"/>
      <c r="E35" s="50"/>
      <c r="F35" s="50"/>
      <c r="G35" s="23"/>
      <c r="H35" s="23"/>
      <c r="I35" s="23"/>
      <c r="J35" s="23"/>
    </row>
    <row r="36" spans="1:10" ht="30" customHeight="1">
      <c r="A36" s="48"/>
      <c r="B36" s="48"/>
      <c r="C36" s="48"/>
      <c r="D36" s="49"/>
      <c r="E36" s="50"/>
      <c r="F36" s="50"/>
      <c r="G36" s="23"/>
      <c r="H36" s="23"/>
      <c r="I36" s="23"/>
      <c r="J36" s="23"/>
    </row>
    <row r="37" spans="1:10" ht="30" customHeight="1">
      <c r="A37" s="48"/>
      <c r="B37" s="48"/>
      <c r="C37" s="48"/>
      <c r="D37" s="49"/>
      <c r="E37" s="50"/>
      <c r="F37" s="50"/>
      <c r="G37" s="23"/>
      <c r="H37" s="23"/>
      <c r="I37" s="23"/>
      <c r="J37" s="23"/>
    </row>
    <row r="38" spans="1:10" ht="30" customHeight="1">
      <c r="A38" s="48"/>
      <c r="B38" s="48"/>
      <c r="C38" s="48"/>
      <c r="D38" s="49"/>
      <c r="E38" s="50"/>
      <c r="F38" s="50"/>
      <c r="G38" s="23"/>
      <c r="H38" s="23"/>
      <c r="I38" s="23"/>
      <c r="J38" s="23"/>
    </row>
    <row r="39" spans="1:10" ht="30" customHeight="1">
      <c r="A39" s="48"/>
      <c r="B39" s="48"/>
      <c r="C39" s="48"/>
      <c r="D39" s="49"/>
      <c r="E39" s="50"/>
      <c r="F39" s="50"/>
      <c r="G39" s="23"/>
      <c r="H39" s="23"/>
      <c r="I39" s="23"/>
      <c r="J39" s="23"/>
    </row>
  </sheetData>
  <sheetProtection/>
  <mergeCells count="8">
    <mergeCell ref="A2:J2"/>
    <mergeCell ref="E4:I4"/>
    <mergeCell ref="A6:B6"/>
    <mergeCell ref="A4:A5"/>
    <mergeCell ref="B4:B5"/>
    <mergeCell ref="C4:C5"/>
    <mergeCell ref="D4:D5"/>
    <mergeCell ref="J4:J5"/>
  </mergeCells>
  <printOptions horizontalCentered="1"/>
  <pageMargins left="0.71" right="0.71" top="0.75" bottom="0.75" header="0.31" footer="0.31"/>
  <pageSetup firstPageNumber="14" useFirstPageNumber="1" horizontalDpi="600" verticalDpi="600" orientation="landscape" paperSize="9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2" sqref="A2:K2"/>
    </sheetView>
  </sheetViews>
  <sheetFormatPr defaultColWidth="9.00390625" defaultRowHeight="14.25"/>
  <cols>
    <col min="2" max="2" width="15.625" style="0" customWidth="1"/>
    <col min="3" max="3" width="20.00390625" style="0" customWidth="1"/>
  </cols>
  <sheetData>
    <row r="1" ht="27.75" customHeight="1"/>
    <row r="2" spans="1:11" s="34" customFormat="1" ht="28.5" customHeight="1">
      <c r="A2" s="3" t="s">
        <v>221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34" customFormat="1" ht="26.25" customHeight="1">
      <c r="A3" s="4"/>
      <c r="B3" s="4"/>
      <c r="C3" s="4"/>
      <c r="D3" s="4"/>
      <c r="E3" s="4"/>
      <c r="F3" s="36"/>
      <c r="G3" s="37"/>
      <c r="H3" s="38"/>
      <c r="I3" s="36"/>
      <c r="J3" s="39" t="s">
        <v>206</v>
      </c>
      <c r="K3" s="39"/>
    </row>
    <row r="4" spans="1:11" s="35" customFormat="1" ht="29.25" customHeight="1">
      <c r="A4" s="7" t="s">
        <v>218</v>
      </c>
      <c r="B4" s="7" t="s">
        <v>222</v>
      </c>
      <c r="C4" s="7" t="s">
        <v>223</v>
      </c>
      <c r="D4" s="7" t="s">
        <v>224</v>
      </c>
      <c r="E4" s="7"/>
      <c r="F4" s="7" t="s">
        <v>210</v>
      </c>
      <c r="G4" s="7" t="s">
        <v>225</v>
      </c>
      <c r="H4" s="7"/>
      <c r="I4" s="7"/>
      <c r="J4" s="7"/>
      <c r="K4" s="7" t="s">
        <v>226</v>
      </c>
    </row>
    <row r="5" spans="1:11" s="35" customFormat="1" ht="29.25" customHeight="1">
      <c r="A5" s="7"/>
      <c r="B5" s="7"/>
      <c r="C5" s="7"/>
      <c r="D5" s="7" t="s">
        <v>227</v>
      </c>
      <c r="E5" s="7" t="s">
        <v>228</v>
      </c>
      <c r="F5" s="7"/>
      <c r="G5" s="13" t="s">
        <v>83</v>
      </c>
      <c r="H5" s="7" t="s">
        <v>79</v>
      </c>
      <c r="I5" s="7" t="s">
        <v>80</v>
      </c>
      <c r="J5" s="7" t="s">
        <v>93</v>
      </c>
      <c r="K5" s="7"/>
    </row>
    <row r="6" spans="1:11" ht="23.25" customHeight="1">
      <c r="A6" s="23" t="s">
        <v>229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3.25" customHeight="1">
      <c r="A7" s="23" t="s">
        <v>230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23.25" customHeight="1">
      <c r="A8" s="23"/>
      <c r="B8" s="23" t="s">
        <v>231</v>
      </c>
      <c r="C8" s="23"/>
      <c r="D8" s="23"/>
      <c r="E8" s="23"/>
      <c r="F8" s="23"/>
      <c r="G8" s="23"/>
      <c r="H8" s="23"/>
      <c r="I8" s="23"/>
      <c r="J8" s="23"/>
      <c r="K8" s="23"/>
    </row>
    <row r="9" spans="1:11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ht="23.25" customHeight="1">
      <c r="A16" t="s">
        <v>94</v>
      </c>
    </row>
    <row r="17" ht="23.25" customHeight="1"/>
    <row r="18" ht="23.25" customHeight="1"/>
    <row r="19" ht="23.25" customHeight="1"/>
    <row r="20" ht="23.25" customHeight="1"/>
  </sheetData>
  <sheetProtection/>
  <mergeCells count="10">
    <mergeCell ref="A2:K2"/>
    <mergeCell ref="A3:E3"/>
    <mergeCell ref="J3:K3"/>
    <mergeCell ref="D4:E4"/>
    <mergeCell ref="G4:J4"/>
    <mergeCell ref="A4:A5"/>
    <mergeCell ref="B4:B5"/>
    <mergeCell ref="C4:C5"/>
    <mergeCell ref="F4:F5"/>
    <mergeCell ref="K4:K5"/>
  </mergeCells>
  <printOptions horizontalCentered="1"/>
  <pageMargins left="0.75" right="0.75" top="0.7900000000000001" bottom="0.7900000000000001" header="0.51" footer="0.51"/>
  <pageSetup firstPageNumber="15" useFirstPageNumber="1" horizontalDpi="600" verticalDpi="600" orientation="landscape" paperSize="9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pane ySplit="7" topLeftCell="A8" activePane="bottomLeft" state="frozen"/>
      <selection pane="bottomLeft" activeCell="D7" sqref="D7"/>
    </sheetView>
  </sheetViews>
  <sheetFormatPr defaultColWidth="9.00390625" defaultRowHeight="14.25"/>
  <cols>
    <col min="1" max="1" width="6.50390625" style="0" customWidth="1"/>
    <col min="2" max="2" width="15.375" style="0" customWidth="1"/>
    <col min="3" max="3" width="22.625" style="2" customWidth="1"/>
    <col min="5" max="5" width="9.875" style="0" customWidth="1"/>
    <col min="7" max="9" width="9.75390625" style="0" customWidth="1"/>
    <col min="10" max="10" width="8.875" style="0" customWidth="1"/>
  </cols>
  <sheetData>
    <row r="1" spans="1:10" s="1" customFormat="1" ht="28.5" customHeight="1">
      <c r="A1" s="3" t="s">
        <v>232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.75" customHeight="1">
      <c r="A2" s="4"/>
      <c r="B2" s="4"/>
      <c r="C2" s="4"/>
      <c r="D2" s="5"/>
      <c r="E2" s="5"/>
      <c r="F2" s="6"/>
      <c r="G2" s="5"/>
      <c r="H2" s="5"/>
      <c r="I2" s="29" t="s">
        <v>206</v>
      </c>
      <c r="J2" s="29"/>
    </row>
    <row r="3" spans="1:11" s="1" customFormat="1" ht="18.75" customHeight="1">
      <c r="A3" s="7" t="s">
        <v>96</v>
      </c>
      <c r="B3" s="7" t="s">
        <v>233</v>
      </c>
      <c r="C3" s="8" t="s">
        <v>223</v>
      </c>
      <c r="D3" s="7" t="s">
        <v>234</v>
      </c>
      <c r="E3" s="9" t="s">
        <v>235</v>
      </c>
      <c r="F3" s="10"/>
      <c r="G3" s="10"/>
      <c r="H3" s="10"/>
      <c r="I3" s="10"/>
      <c r="J3" s="10"/>
      <c r="K3" s="30"/>
    </row>
    <row r="4" spans="1:11" s="1" customFormat="1" ht="21.75" customHeight="1">
      <c r="A4" s="7"/>
      <c r="B4" s="7"/>
      <c r="C4" s="11"/>
      <c r="D4" s="7"/>
      <c r="E4" s="7" t="s">
        <v>78</v>
      </c>
      <c r="F4" s="7" t="s">
        <v>225</v>
      </c>
      <c r="G4" s="7"/>
      <c r="H4" s="7"/>
      <c r="I4" s="7"/>
      <c r="J4" s="7" t="s">
        <v>236</v>
      </c>
      <c r="K4" s="31" t="s">
        <v>104</v>
      </c>
    </row>
    <row r="5" spans="1:11" s="1" customFormat="1" ht="33" customHeight="1">
      <c r="A5" s="7"/>
      <c r="B5" s="7"/>
      <c r="C5" s="12"/>
      <c r="D5" s="7"/>
      <c r="E5" s="7"/>
      <c r="F5" s="13" t="s">
        <v>83</v>
      </c>
      <c r="G5" s="7" t="s">
        <v>79</v>
      </c>
      <c r="H5" s="7" t="s">
        <v>80</v>
      </c>
      <c r="I5" s="7" t="s">
        <v>81</v>
      </c>
      <c r="J5" s="7"/>
      <c r="K5" s="31"/>
    </row>
    <row r="6" spans="1:11" ht="41.25" customHeight="1">
      <c r="A6" s="14"/>
      <c r="B6" s="15" t="s">
        <v>237</v>
      </c>
      <c r="C6" s="16"/>
      <c r="D6" s="17">
        <f>D7</f>
        <v>320</v>
      </c>
      <c r="E6" s="17">
        <f>E7</f>
        <v>913.5</v>
      </c>
      <c r="F6" s="17">
        <f>F7</f>
        <v>913.5</v>
      </c>
      <c r="G6" s="17">
        <f>G7</f>
        <v>589.03</v>
      </c>
      <c r="H6" s="17">
        <f>H7</f>
        <v>324.47</v>
      </c>
      <c r="I6" s="14"/>
      <c r="J6" s="23"/>
      <c r="K6" s="32"/>
    </row>
    <row r="7" spans="1:11" ht="42" customHeight="1">
      <c r="A7" s="18" t="s">
        <v>238</v>
      </c>
      <c r="B7" s="19"/>
      <c r="C7" s="20"/>
      <c r="D7" s="17">
        <f>SUM(D8:D25)</f>
        <v>320</v>
      </c>
      <c r="E7" s="17">
        <f>SUM(E8:E25)</f>
        <v>913.5</v>
      </c>
      <c r="F7" s="17">
        <f>SUM(F8:F25)</f>
        <v>913.5</v>
      </c>
      <c r="G7" s="17">
        <f>SUM(G8:G25)</f>
        <v>589.03</v>
      </c>
      <c r="H7" s="17">
        <f>SUM(H8:H25)</f>
        <v>324.47</v>
      </c>
      <c r="I7" s="14"/>
      <c r="J7" s="23"/>
      <c r="K7" s="32"/>
    </row>
    <row r="8" spans="1:11" ht="36.75" customHeight="1">
      <c r="A8" s="21">
        <v>1</v>
      </c>
      <c r="B8" s="21" t="s">
        <v>151</v>
      </c>
      <c r="C8" s="22" t="s">
        <v>239</v>
      </c>
      <c r="D8" s="21">
        <v>46</v>
      </c>
      <c r="E8" s="21">
        <v>45.18</v>
      </c>
      <c r="F8" s="21">
        <v>45.18</v>
      </c>
      <c r="G8" s="23"/>
      <c r="H8" s="21">
        <v>45.18</v>
      </c>
      <c r="I8" s="21"/>
      <c r="J8" s="21"/>
      <c r="K8" s="21"/>
    </row>
    <row r="9" spans="1:11" ht="36.75" customHeight="1">
      <c r="A9" s="21">
        <v>2</v>
      </c>
      <c r="B9" s="21" t="s">
        <v>155</v>
      </c>
      <c r="C9" s="22" t="s">
        <v>240</v>
      </c>
      <c r="D9" s="21">
        <v>14</v>
      </c>
      <c r="E9" s="21">
        <v>44.41</v>
      </c>
      <c r="F9" s="21">
        <v>44.41</v>
      </c>
      <c r="G9" s="23"/>
      <c r="H9" s="21">
        <v>44.41</v>
      </c>
      <c r="I9" s="21"/>
      <c r="J9" s="21"/>
      <c r="K9" s="21"/>
    </row>
    <row r="10" spans="1:11" ht="36.75" customHeight="1">
      <c r="A10" s="21">
        <v>3</v>
      </c>
      <c r="B10" s="21" t="s">
        <v>149</v>
      </c>
      <c r="C10" s="22" t="s">
        <v>241</v>
      </c>
      <c r="D10" s="21">
        <v>71</v>
      </c>
      <c r="E10" s="21">
        <v>38.96</v>
      </c>
      <c r="F10" s="21">
        <v>38.96</v>
      </c>
      <c r="G10" s="23"/>
      <c r="H10" s="21">
        <v>38.96</v>
      </c>
      <c r="I10" s="21"/>
      <c r="J10" s="21"/>
      <c r="K10" s="21"/>
    </row>
    <row r="11" spans="1:11" ht="36.75" customHeight="1">
      <c r="A11" s="21">
        <v>4</v>
      </c>
      <c r="B11" s="21" t="s">
        <v>242</v>
      </c>
      <c r="C11" s="22" t="s">
        <v>243</v>
      </c>
      <c r="D11" s="24">
        <v>13</v>
      </c>
      <c r="E11" s="21">
        <v>43.65</v>
      </c>
      <c r="F11" s="21">
        <v>43.65</v>
      </c>
      <c r="G11" s="23"/>
      <c r="H11" s="21">
        <v>43.65</v>
      </c>
      <c r="I11" s="21"/>
      <c r="J11" s="21"/>
      <c r="K11" s="21"/>
    </row>
    <row r="12" spans="1:11" ht="36.75" customHeight="1">
      <c r="A12" s="21">
        <v>5</v>
      </c>
      <c r="B12" s="25" t="s">
        <v>175</v>
      </c>
      <c r="C12" s="22" t="s">
        <v>244</v>
      </c>
      <c r="D12" s="26">
        <v>41</v>
      </c>
      <c r="E12" s="21">
        <v>56.17</v>
      </c>
      <c r="F12" s="21">
        <v>56.17</v>
      </c>
      <c r="G12" s="21">
        <v>56.17</v>
      </c>
      <c r="H12" s="21"/>
      <c r="I12" s="21"/>
      <c r="J12" s="21"/>
      <c r="K12" s="21"/>
    </row>
    <row r="13" spans="1:11" ht="36.75" customHeight="1">
      <c r="A13" s="21">
        <v>6</v>
      </c>
      <c r="B13" s="25"/>
      <c r="C13" s="22" t="s">
        <v>245</v>
      </c>
      <c r="D13" s="27"/>
      <c r="E13" s="21">
        <v>50.28</v>
      </c>
      <c r="F13" s="21">
        <v>50.28</v>
      </c>
      <c r="G13" s="21">
        <v>50.28</v>
      </c>
      <c r="H13" s="21"/>
      <c r="I13" s="21"/>
      <c r="J13" s="21"/>
      <c r="K13" s="21"/>
    </row>
    <row r="14" spans="1:11" ht="36" customHeight="1">
      <c r="A14" s="21">
        <v>7</v>
      </c>
      <c r="B14" s="25"/>
      <c r="C14" s="22" t="s">
        <v>246</v>
      </c>
      <c r="D14" s="28"/>
      <c r="E14" s="21">
        <v>37.48</v>
      </c>
      <c r="F14" s="21">
        <v>37.48</v>
      </c>
      <c r="G14" s="21"/>
      <c r="H14" s="21">
        <v>37.48</v>
      </c>
      <c r="I14" s="21"/>
      <c r="J14" s="21"/>
      <c r="K14" s="21"/>
    </row>
    <row r="15" spans="1:11" ht="36.75" customHeight="1">
      <c r="A15" s="21">
        <v>8</v>
      </c>
      <c r="B15" s="25" t="s">
        <v>181</v>
      </c>
      <c r="C15" s="22" t="s">
        <v>247</v>
      </c>
      <c r="D15" s="26">
        <v>25</v>
      </c>
      <c r="E15" s="21">
        <v>39.34</v>
      </c>
      <c r="F15" s="21">
        <v>39.34</v>
      </c>
      <c r="G15" s="23"/>
      <c r="H15" s="21">
        <v>39.34</v>
      </c>
      <c r="I15" s="21"/>
      <c r="J15" s="21"/>
      <c r="K15" s="21"/>
    </row>
    <row r="16" spans="1:11" ht="36.75" customHeight="1">
      <c r="A16" s="21">
        <v>9</v>
      </c>
      <c r="B16" s="25"/>
      <c r="C16" s="22" t="s">
        <v>248</v>
      </c>
      <c r="D16" s="28"/>
      <c r="E16" s="21">
        <v>24.69</v>
      </c>
      <c r="F16" s="21">
        <v>24.69</v>
      </c>
      <c r="G16" s="23"/>
      <c r="H16" s="21">
        <v>24.69</v>
      </c>
      <c r="I16" s="21"/>
      <c r="J16" s="21"/>
      <c r="K16" s="21"/>
    </row>
    <row r="17" spans="1:11" ht="36.75" customHeight="1">
      <c r="A17" s="21">
        <v>10</v>
      </c>
      <c r="B17" s="27" t="s">
        <v>199</v>
      </c>
      <c r="C17" s="22" t="s">
        <v>249</v>
      </c>
      <c r="D17" s="27">
        <v>15</v>
      </c>
      <c r="E17" s="21">
        <v>70.45</v>
      </c>
      <c r="F17" s="21">
        <v>70.45</v>
      </c>
      <c r="G17" s="21">
        <v>70.45</v>
      </c>
      <c r="H17" s="21"/>
      <c r="I17" s="21"/>
      <c r="J17" s="21"/>
      <c r="K17" s="21"/>
    </row>
    <row r="18" spans="1:11" ht="36.75" customHeight="1">
      <c r="A18" s="21">
        <v>11</v>
      </c>
      <c r="B18" s="27"/>
      <c r="C18" s="22" t="s">
        <v>250</v>
      </c>
      <c r="D18" s="27"/>
      <c r="E18" s="21">
        <v>59.59</v>
      </c>
      <c r="F18" s="21">
        <v>59.59</v>
      </c>
      <c r="G18" s="21">
        <v>59.59</v>
      </c>
      <c r="H18" s="21"/>
      <c r="I18" s="21"/>
      <c r="J18" s="21"/>
      <c r="K18" s="21"/>
    </row>
    <row r="19" spans="1:11" ht="33.75" customHeight="1">
      <c r="A19" s="21">
        <v>12</v>
      </c>
      <c r="B19" s="27"/>
      <c r="C19" s="22" t="s">
        <v>251</v>
      </c>
      <c r="D19" s="27"/>
      <c r="E19" s="21">
        <v>58.18</v>
      </c>
      <c r="F19" s="21">
        <v>58.18</v>
      </c>
      <c r="G19" s="21">
        <v>58.18</v>
      </c>
      <c r="H19" s="21"/>
      <c r="I19" s="21"/>
      <c r="J19" s="21"/>
      <c r="K19" s="21"/>
    </row>
    <row r="20" spans="1:11" ht="34.5" customHeight="1">
      <c r="A20" s="21">
        <v>13</v>
      </c>
      <c r="B20" s="27"/>
      <c r="C20" s="22" t="s">
        <v>252</v>
      </c>
      <c r="D20" s="28"/>
      <c r="E20" s="21">
        <v>53.83</v>
      </c>
      <c r="F20" s="21">
        <v>53.83</v>
      </c>
      <c r="G20" s="21">
        <v>3.07</v>
      </c>
      <c r="H20" s="21">
        <v>50.76</v>
      </c>
      <c r="I20" s="21"/>
      <c r="J20" s="21"/>
      <c r="K20" s="21"/>
    </row>
    <row r="21" spans="1:11" ht="36.75" customHeight="1">
      <c r="A21" s="21">
        <v>14</v>
      </c>
      <c r="B21" s="21" t="s">
        <v>253</v>
      </c>
      <c r="C21" s="22" t="s">
        <v>254</v>
      </c>
      <c r="D21" s="21">
        <v>29</v>
      </c>
      <c r="E21" s="21">
        <v>69.53</v>
      </c>
      <c r="F21" s="21">
        <v>69.53</v>
      </c>
      <c r="G21" s="21">
        <v>69.53</v>
      </c>
      <c r="H21" s="21"/>
      <c r="I21" s="21"/>
      <c r="J21" s="21"/>
      <c r="K21" s="21"/>
    </row>
    <row r="22" spans="1:11" ht="36.75" customHeight="1">
      <c r="A22" s="21">
        <v>15</v>
      </c>
      <c r="B22" s="21" t="s">
        <v>173</v>
      </c>
      <c r="C22" s="22" t="s">
        <v>255</v>
      </c>
      <c r="D22" s="21">
        <v>26</v>
      </c>
      <c r="E22" s="21">
        <v>58.3</v>
      </c>
      <c r="F22" s="21">
        <v>58.3</v>
      </c>
      <c r="G22" s="21">
        <v>58.3</v>
      </c>
      <c r="H22" s="21"/>
      <c r="I22" s="21"/>
      <c r="J22" s="21"/>
      <c r="K22" s="21"/>
    </row>
    <row r="23" spans="1:11" ht="36.75" customHeight="1">
      <c r="A23" s="21">
        <v>16</v>
      </c>
      <c r="B23" s="21" t="s">
        <v>177</v>
      </c>
      <c r="C23" s="22" t="s">
        <v>256</v>
      </c>
      <c r="D23" s="21">
        <v>12</v>
      </c>
      <c r="E23" s="21">
        <v>55.24</v>
      </c>
      <c r="F23" s="21">
        <v>55.24</v>
      </c>
      <c r="G23" s="21">
        <v>55.24</v>
      </c>
      <c r="H23" s="21"/>
      <c r="I23" s="21"/>
      <c r="J23" s="21"/>
      <c r="K23" s="21"/>
    </row>
    <row r="24" spans="1:11" ht="36.75" customHeight="1">
      <c r="A24" s="21">
        <v>17</v>
      </c>
      <c r="B24" s="21" t="s">
        <v>179</v>
      </c>
      <c r="C24" s="22" t="s">
        <v>257</v>
      </c>
      <c r="D24" s="21">
        <v>18</v>
      </c>
      <c r="E24" s="21">
        <v>54.22</v>
      </c>
      <c r="F24" s="21">
        <v>54.22</v>
      </c>
      <c r="G24" s="21">
        <v>54.22</v>
      </c>
      <c r="H24" s="21"/>
      <c r="I24" s="21"/>
      <c r="J24" s="21"/>
      <c r="K24" s="21"/>
    </row>
    <row r="25" spans="1:11" ht="42" customHeight="1">
      <c r="A25" s="21">
        <v>18</v>
      </c>
      <c r="B25" s="21" t="s">
        <v>258</v>
      </c>
      <c r="C25" s="22" t="s">
        <v>259</v>
      </c>
      <c r="D25" s="21">
        <v>10</v>
      </c>
      <c r="E25" s="21">
        <v>54</v>
      </c>
      <c r="F25" s="21">
        <v>54</v>
      </c>
      <c r="G25" s="21">
        <v>54</v>
      </c>
      <c r="H25" s="21"/>
      <c r="I25" s="33"/>
      <c r="J25" s="33"/>
      <c r="K25" s="33"/>
    </row>
    <row r="26" ht="49.5" customHeight="1"/>
    <row r="27" ht="49.5" customHeight="1"/>
    <row r="28" ht="49.5" customHeight="1"/>
    <row r="29" ht="49.5" customHeight="1"/>
    <row r="30" ht="49.5" customHeight="1"/>
  </sheetData>
  <sheetProtection/>
  <autoFilter ref="A5:K24"/>
  <mergeCells count="20">
    <mergeCell ref="A1:J1"/>
    <mergeCell ref="A2:C2"/>
    <mergeCell ref="I2:J2"/>
    <mergeCell ref="E3:K3"/>
    <mergeCell ref="F4:I4"/>
    <mergeCell ref="B6:C6"/>
    <mergeCell ref="A7:C7"/>
    <mergeCell ref="A3:A5"/>
    <mergeCell ref="B3:B5"/>
    <mergeCell ref="B12:B14"/>
    <mergeCell ref="B15:B16"/>
    <mergeCell ref="B17:B20"/>
    <mergeCell ref="C3:C5"/>
    <mergeCell ref="D3:D5"/>
    <mergeCell ref="D12:D14"/>
    <mergeCell ref="D15:D16"/>
    <mergeCell ref="D17:D20"/>
    <mergeCell ref="E4:E5"/>
    <mergeCell ref="J4:J5"/>
    <mergeCell ref="K4:K5"/>
  </mergeCells>
  <printOptions horizontalCentered="1"/>
  <pageMargins left="0.7513888888888889" right="0.7513888888888889" top="0.7909722222222222" bottom="0.7909722222222222" header="0.5118055555555555" footer="0.5118055555555555"/>
  <pageSetup firstPageNumber="16" useFirstPageNumber="1" horizontalDpi="600" verticalDpi="600" orientation="landscape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永不放弃1426812296</cp:lastModifiedBy>
  <cp:lastPrinted>2019-02-14T09:40:55Z</cp:lastPrinted>
  <dcterms:created xsi:type="dcterms:W3CDTF">2016-03-01T01:17:20Z</dcterms:created>
  <dcterms:modified xsi:type="dcterms:W3CDTF">2019-03-01T05:54:51Z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