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00" firstSheet="13"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'表10-部门综合预算专项业务经费支出表'!$A$1:$D$13</definedName>
    <definedName name="_xlnm.Print_Area" localSheetId="13">'表12-部门综合预算政府采购（资产配置、购买服务）预算表'!$A$1:$P$9</definedName>
    <definedName name="_xlnm.Print_Area" localSheetId="14">'表13-部门综合预算一般公共预算拨款“三公”经费及会议培训费表'!$A$1:$AC$16</definedName>
    <definedName name="_xlnm.Print_Area" localSheetId="16">'表15-部门整体支出绩效目标表'!#REF!</definedName>
    <definedName name="_xlnm.Print_Area" localSheetId="3">'表2-部门综合预算收入总表'!$A$1:$P$12</definedName>
    <definedName name="_xlnm.Print_Area" localSheetId="4">'表3-部门综合预算支出总表'!$A$1:$N$11</definedName>
    <definedName name="_xlnm.Print_Area" localSheetId="6">'表5-部门综合预算一般公共预算支出明细表（按功能科目分）'!$A$1:$G$11</definedName>
    <definedName name="_xlnm.Print_Area" localSheetId="7">'表6-部门综合预算一般公共预算支出明细表（按经济分类科目分）'!$A$1:$I$52</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'表8-部门综合预一般公共预算基本支出明细表（按经济分类科目分）'!$A$1:$F$54</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'表8-部门综合预一般公共预算基本支出明细表（按经济分类科目分）'!$1:$47</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<sst xmlns="http://schemas.openxmlformats.org/spreadsheetml/2006/main" count="1035" uniqueCount="458">
  <si>
    <t>附件2</t>
  </si>
  <si>
    <t>2019年部门综合预算公开报表</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</si>
  <si>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</si>
  <si>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</si>
  <si>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</si>
  <si>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</si>
  <si>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</si>
  <si>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</si>
  <si>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</si>
  <si>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</si>
  <si>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</si>
  <si>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表2</t>
  </si>
  <si>
    <t>2019年部门综合预算收入总表</t>
  </si>
  <si>
    <t>按机关、各下属单位收入分别是多少列示</t>
  </si>
  <si>
    <t>表3</t>
  </si>
  <si>
    <t>2019年部门综合预算支出总表</t>
  </si>
  <si>
    <t>按机关、各下属单位支出分别是多少列示</t>
  </si>
  <si>
    <t>表4</t>
  </si>
  <si>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</si>
  <si>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</si>
  <si>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</si>
  <si>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</si>
  <si>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</si>
  <si>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</si>
  <si>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</si>
  <si>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t>表8</t>
  </si>
  <si>
    <t>表9</t>
  </si>
  <si>
    <t>2019年部门综合预算政府性基金收支表</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</si>
  <si>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</si>
  <si>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</si>
  <si>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</si>
  <si>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</si>
  <si>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</si>
  <si>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</si>
  <si>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</si>
  <si>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</si>
  <si>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</si>
  <si>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</si>
  <si>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</si>
  <si>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</si>
  <si>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</si>
  <si>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</si>
  <si>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</si>
  <si>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</si>
  <si>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</si>
  <si>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</si>
  <si>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</si>
  <si>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</si>
  <si>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</si>
  <si>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</si>
  <si>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</si>
  <si>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</si>
  <si>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</si>
  <si>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</si>
  <si>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</si>
  <si>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</si>
  <si>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</si>
  <si>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</si>
  <si>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</si>
  <si>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</si>
  <si>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</si>
  <si>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</si>
  <si>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</si>
  <si>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</si>
  <si>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</si>
  <si>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</si>
  <si>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</si>
  <si>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</si>
  <si>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</si>
  <si>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</si>
  <si>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</si>
  <si>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</si>
  <si>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</si>
  <si>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</si>
  <si>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</si>
  <si>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</si>
  <si>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</si>
  <si>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</si>
  <si>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</si>
  <si>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</si>
  <si>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</si>
  <si>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</si>
  <si>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</si>
  <si>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</si>
  <si>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</si>
  <si>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</si>
  <si>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</si>
  <si>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</si>
  <si>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</si>
  <si>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</si>
  <si>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</si>
  <si>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</si>
  <si>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</si>
  <si>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</si>
  <si>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</si>
  <si>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</si>
  <si>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</si>
  <si>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</si>
  <si>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</si>
  <si>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</si>
  <si>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</si>
  <si>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</si>
  <si>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</si>
  <si>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</si>
  <si>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</si>
  <si>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</si>
  <si>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</si>
  <si>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</si>
  <si>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</si>
  <si>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</si>
  <si>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</si>
  <si>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</si>
  <si>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</si>
  <si>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</si>
  <si>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</si>
  <si>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</si>
  <si>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</si>
  <si>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</si>
  <si>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</si>
  <si>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</si>
  <si>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</si>
  <si>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</si>
  <si>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</si>
  <si>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</si>
  <si>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</si>
  <si>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</si>
  <si>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</si>
  <si>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</si>
  <si>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</si>
  <si>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</si>
  <si>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</si>
  <si>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</si>
  <si>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</si>
  <si>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</si>
  <si>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</si>
  <si>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</si>
  <si>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</si>
  <si>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</si>
  <si>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</si>
  <si>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</si>
  <si>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</si>
  <si>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</si>
  <si>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</si>
  <si>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</si>
  <si>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</si>
  <si>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</si>
  <si>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</si>
  <si>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</si>
  <si>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</si>
  <si>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</si>
  <si>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</si>
  <si>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</si>
  <si>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</si>
  <si>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</si>
  <si>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</si>
  <si>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</si>
  <si>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</si>
  <si>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</si>
  <si>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</si>
  <si>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</si>
  <si>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</si>
  <si>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</si>
  <si>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</si>
  <si>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</si>
  <si>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</si>
  <si>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</si>
  <si>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</si>
  <si>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</si>
  <si>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部门经济科目编码</t>
  </si>
  <si>
    <t>部门经济科目名称</t>
  </si>
  <si>
    <t>政府经济科目编码</t>
  </si>
  <si>
    <t>政府经济科目名称</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</si>
  <si>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</si>
  <si>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</si>
  <si>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</si>
  <si>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</si>
  <si>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</si>
  <si>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</si>
  <si>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</si>
  <si>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</si>
  <si>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</si>
  <si>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</si>
  <si>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</si>
  <si>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</si>
  <si>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</si>
  <si>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</si>
  <si>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</si>
  <si>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</si>
  <si>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</si>
  <si>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</si>
  <si>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</si>
  <si>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</si>
  <si>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</si>
  <si>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</si>
  <si>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</si>
  <si>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</si>
  <si>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</si>
  <si>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</si>
  <si>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</si>
  <si>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</si>
  <si>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</si>
  <si>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</si>
  <si>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</si>
  <si>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</si>
  <si>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</si>
  <si>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</si>
  <si>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</si>
  <si>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</si>
  <si>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</si>
  <si>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</si>
  <si>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</si>
  <si>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</si>
  <si>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</si>
  <si>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</si>
  <si>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</si>
  <si>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</si>
  <si>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</si>
  <si>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</si>
  <si>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</si>
  <si>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</si>
  <si>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</si>
  <si>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</si>
  <si>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</si>
  <si>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</si>
  <si>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</si>
  <si>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</si>
  <si>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</si>
  <si>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</si>
  <si>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</si>
  <si>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</si>
  <si>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</si>
  <si>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</si>
  <si>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</si>
  <si>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</si>
  <si>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</si>
  <si>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</si>
  <si>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</si>
  <si>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</si>
  <si>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</si>
  <si>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</si>
  <si>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</si>
  <si>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</si>
  <si>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</si>
  <si>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</si>
  <si>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</si>
  <si>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</si>
  <si>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</si>
  <si>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</si>
  <si>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</si>
  <si>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</si>
  <si>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</si>
  <si>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</si>
  <si>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</si>
  <si>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</si>
  <si>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</si>
  <si>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</si>
  <si>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</si>
  <si>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</si>
  <si>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</si>
  <si>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</si>
  <si>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</si>
  <si>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</si>
  <si>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</si>
  <si>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</si>
  <si>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</si>
  <si>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</si>
  <si>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</si>
  <si>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</si>
  <si>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</si>
  <si>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</si>
  <si>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</si>
  <si>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</si>
  <si>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</si>
  <si>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</si>
  <si>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</si>
  <si>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</si>
  <si>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</si>
  <si>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</si>
  <si>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</si>
  <si>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</si>
  <si>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</si>
  <si>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</si>
  <si>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</si>
  <si>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</si>
  <si>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</si>
  <si>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</si>
  <si>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</si>
  <si>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</si>
  <si>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</si>
  <si>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</si>
  <si>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</si>
  <si>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</si>
  <si>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</si>
  <si>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</si>
  <si>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</si>
  <si>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</si>
  <si>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</si>
  <si>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部门（单位）名称</t>
  </si>
  <si>
    <t>年度
主要
任务</t>
  </si>
  <si>
    <t>任务名称</t>
  </si>
  <si>
    <t>主要内容</t>
  </si>
  <si>
    <t>预算金额（万元）</t>
  </si>
  <si>
    <t>总额</t>
  </si>
  <si>
    <t>财政拨款</t>
  </si>
  <si>
    <t>其他资金</t>
  </si>
  <si>
    <t>任务1</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</si>
  <si>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</si>
  <si>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</si>
  <si>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</si>
  <si>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</si>
  <si>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</si>
  <si>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</si>
  <si>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</si>
  <si>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</si>
  <si>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</si>
  <si>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</si>
  <si>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榆林市榆阳区人民政府办公室</t>
  </si>
  <si>
    <t xml:space="preserve">                            部门名称：榆林市榆阳区人民政府办公室</t>
  </si>
  <si>
    <t>否</t>
  </si>
  <si>
    <r>
      <t>2</t>
    </r>
    <r>
      <rPr>
        <sz val="9"/>
        <rFont val="宋体"/>
        <family val="0"/>
      </rPr>
      <t>406.223</t>
    </r>
  </si>
  <si>
    <t>榆林市榆阳区政府办</t>
  </si>
  <si>
    <r>
      <t>4</t>
    </r>
    <r>
      <rPr>
        <sz val="9"/>
        <rFont val="宋体"/>
        <family val="0"/>
      </rPr>
      <t>37.88</t>
    </r>
  </si>
  <si>
    <r>
      <t>3</t>
    </r>
    <r>
      <rPr>
        <sz val="9"/>
        <rFont val="宋体"/>
        <family val="0"/>
      </rPr>
      <t>01</t>
    </r>
  </si>
  <si>
    <r>
      <t>9</t>
    </r>
    <r>
      <rPr>
        <sz val="9"/>
        <rFont val="宋体"/>
        <family val="0"/>
      </rPr>
      <t>4.883</t>
    </r>
  </si>
  <si>
    <r>
      <t>4</t>
    </r>
    <r>
      <rPr>
        <sz val="9"/>
        <rFont val="宋体"/>
        <family val="0"/>
      </rPr>
      <t>2</t>
    </r>
  </si>
  <si>
    <r>
      <t>4</t>
    </r>
    <r>
      <rPr>
        <sz val="9"/>
        <rFont val="宋体"/>
        <family val="0"/>
      </rPr>
      <t>37.883</t>
    </r>
  </si>
  <si>
    <r>
      <t>3</t>
    </r>
    <r>
      <rPr>
        <sz val="9"/>
        <rFont val="宋体"/>
        <family val="0"/>
      </rPr>
      <t>5.72</t>
    </r>
  </si>
  <si>
    <t>一般公共服务</t>
  </si>
  <si>
    <t>政府办公厅（室）及相关机构事务</t>
  </si>
  <si>
    <t>行政运行</t>
  </si>
  <si>
    <t>一般事务管理</t>
  </si>
  <si>
    <t>工资福利支出</t>
  </si>
  <si>
    <t>基本工资</t>
  </si>
  <si>
    <t>津贴补贴</t>
  </si>
  <si>
    <t>奖金</t>
  </si>
  <si>
    <t>绩效工资</t>
  </si>
  <si>
    <t>职工基本医疗保险缴费</t>
  </si>
  <si>
    <t>公务员医疗补助缴费</t>
  </si>
  <si>
    <t>其他社会保障缴费</t>
  </si>
  <si>
    <t>住房公积金</t>
  </si>
  <si>
    <t>印刷费</t>
  </si>
  <si>
    <t>水费</t>
  </si>
  <si>
    <t>电费</t>
  </si>
  <si>
    <t>邮电费</t>
  </si>
  <si>
    <t>取暖费</t>
  </si>
  <si>
    <t>差旅费</t>
  </si>
  <si>
    <t>维修（护）费</t>
  </si>
  <si>
    <t>劳务费</t>
  </si>
  <si>
    <t>工会经费</t>
  </si>
  <si>
    <t>其他交通费用</t>
  </si>
  <si>
    <t>其他商品和服务支出</t>
  </si>
  <si>
    <t>对个人和家庭的补助支出</t>
  </si>
  <si>
    <t>生活补助</t>
  </si>
  <si>
    <t>机关工资福利支出</t>
  </si>
  <si>
    <t>工资奖金津补贴</t>
  </si>
  <si>
    <t>机关事业单位基本养老保险缴费</t>
  </si>
  <si>
    <t>职业年金缴费</t>
  </si>
  <si>
    <t>社会保障缴费</t>
  </si>
  <si>
    <t>住房公积金</t>
  </si>
  <si>
    <t>商品和服务支出</t>
  </si>
  <si>
    <t>机关商品和服务支出</t>
  </si>
  <si>
    <t>办公费</t>
  </si>
  <si>
    <t>办公经费</t>
  </si>
  <si>
    <t>办公经费</t>
  </si>
  <si>
    <t>维修（护）费</t>
  </si>
  <si>
    <t>委托业务费</t>
  </si>
  <si>
    <t>公务用车运行维护费</t>
  </si>
  <si>
    <t>其它商品和服务支出</t>
  </si>
  <si>
    <t>设备购置</t>
  </si>
  <si>
    <t>办公设备购置</t>
  </si>
  <si>
    <t>资本性支出</t>
  </si>
  <si>
    <t>其它交通费用</t>
  </si>
  <si>
    <t>对个人和家庭的补助</t>
  </si>
  <si>
    <t>社会福利和救助</t>
  </si>
  <si>
    <t>其他对家庭和个人的补助</t>
  </si>
  <si>
    <t>榆阳区人民政府办</t>
  </si>
  <si>
    <t>榆阳区电子政务机房保障服务中心网络运行新增设备及更换设备采购</t>
  </si>
  <si>
    <t>货物类</t>
  </si>
  <si>
    <t>1批</t>
  </si>
  <si>
    <t>采购机房必要设备出口路由器、内网防火墙、核心交换机、三层交换机、行为管理设备、WBE服务器、UPS、精密空调</t>
  </si>
  <si>
    <r>
      <t>0</t>
    </r>
    <r>
      <rPr>
        <sz val="9"/>
        <rFont val="宋体"/>
        <family val="0"/>
      </rPr>
      <t>3</t>
    </r>
  </si>
  <si>
    <r>
      <t>0</t>
    </r>
    <r>
      <rPr>
        <sz val="9"/>
        <rFont val="宋体"/>
        <family val="0"/>
      </rPr>
      <t>2</t>
    </r>
  </si>
  <si>
    <r>
      <t>0</t>
    </r>
    <r>
      <rPr>
        <sz val="9"/>
        <rFont val="宋体"/>
        <family val="0"/>
      </rPr>
      <t>6</t>
    </r>
  </si>
  <si>
    <t>机关资本性支出（一）</t>
  </si>
  <si>
    <t>其他支出</t>
  </si>
  <si>
    <t>租赁费</t>
  </si>
  <si>
    <r>
      <t>437.88</t>
    </r>
    <r>
      <rPr>
        <sz val="9"/>
        <rFont val="宋体"/>
        <family val="0"/>
      </rPr>
      <t>3</t>
    </r>
  </si>
  <si>
    <t>94.883</t>
  </si>
  <si>
    <t>其它交通费</t>
  </si>
  <si>
    <t>事务科维修经费</t>
  </si>
  <si>
    <t>创文经费</t>
  </si>
  <si>
    <t>法律顾问费</t>
  </si>
  <si>
    <t>胜利上巷旧政府工作经费</t>
  </si>
  <si>
    <t>电子政务网络使用费</t>
  </si>
  <si>
    <t>地志办编纂费及旧志整理使用费</t>
  </si>
  <si>
    <t>弥补招待所运转经费</t>
  </si>
  <si>
    <t>电子政务办机房增加和更换设备费</t>
  </si>
  <si>
    <t>运转经费</t>
  </si>
  <si>
    <t>办公设备购置费</t>
  </si>
  <si>
    <t>增加更换机房设备</t>
  </si>
  <si>
    <t>《榆阳区志》出版费，《榆阳年鉴》排版费，旧志整理费用</t>
  </si>
  <si>
    <t>网络使用及维保费</t>
  </si>
  <si>
    <t>工作经费</t>
  </si>
  <si>
    <t>法律咨询费</t>
  </si>
  <si>
    <t>创文创卫经费</t>
  </si>
  <si>
    <t>办公大楼维修费</t>
  </si>
  <si>
    <t>否</t>
  </si>
  <si>
    <t>是</t>
  </si>
  <si>
    <r>
      <t>2019年部门综合预算</t>
    </r>
    <r>
      <rPr>
        <sz val="10"/>
        <color indexed="10"/>
        <rFont val="宋体"/>
        <family val="0"/>
      </rPr>
      <t>财政拨款</t>
    </r>
    <r>
      <rPr>
        <sz val="10"/>
        <rFont val="宋体"/>
        <family val="0"/>
      </rPr>
      <t>收支总表</t>
    </r>
  </si>
  <si>
    <r>
      <t>2019年部门综合预算一般公共预算</t>
    </r>
    <r>
      <rPr>
        <sz val="10"/>
        <color indexed="10"/>
        <rFont val="宋体"/>
        <family val="0"/>
      </rPr>
      <t>基本支出</t>
    </r>
    <r>
      <rPr>
        <sz val="10"/>
        <rFont val="宋体"/>
        <family val="0"/>
      </rPr>
      <t>明细表（按功能科目分）</t>
    </r>
  </si>
  <si>
    <r>
      <t>2019年部门综合预算一般公共预算</t>
    </r>
    <r>
      <rPr>
        <sz val="10"/>
        <color indexed="10"/>
        <rFont val="宋体"/>
        <family val="0"/>
      </rPr>
      <t>基本支出</t>
    </r>
    <r>
      <rPr>
        <sz val="10"/>
        <rFont val="宋体"/>
        <family val="0"/>
      </rPr>
      <t>明细表（按经济分类科目分）</t>
    </r>
  </si>
  <si>
    <t>不涉及此项业务</t>
  </si>
  <si>
    <t>榆林市榆阳区人民政府办公室电子政务外网使用和维护经费</t>
  </si>
  <si>
    <t>机关大楼运行</t>
  </si>
  <si>
    <t>完成时间</t>
  </si>
  <si>
    <t>效益指标</t>
  </si>
  <si>
    <t>项目完成时间</t>
  </si>
  <si>
    <t>服务群众</t>
  </si>
  <si>
    <t>任务2</t>
  </si>
  <si>
    <t>任务3</t>
  </si>
  <si>
    <t>印刷册数</t>
  </si>
  <si>
    <t>印刷质量</t>
  </si>
  <si>
    <t>达到行业标准</t>
  </si>
  <si>
    <t>榆林市榆阳区人民政府办公室</t>
  </si>
  <si>
    <t>榆阳区电子政务平台网络全年安全稳定运行。</t>
  </si>
  <si>
    <t>质量指标</t>
  </si>
  <si>
    <t>外网运行维稳</t>
  </si>
  <si>
    <t>全年没有重大网络安全事故，确保接入单位正常工作</t>
  </si>
  <si>
    <t>平台网络畅通运行为广大群众办事提供便利</t>
  </si>
  <si>
    <t xml:space="preserve">               投入经费</t>
  </si>
  <si>
    <t>人民群众及工作满意度</t>
  </si>
  <si>
    <t xml:space="preserve">
榆阳区电子政务平台网络全年安全稳定运行。
</t>
  </si>
  <si>
    <t>榆林市榆阳区人民政府办公室事务科维修经费</t>
  </si>
  <si>
    <t>完成对机关大楼的维修、维护和保障工作</t>
  </si>
  <si>
    <t>完成对机关大楼的维修、维护和保障工作。</t>
  </si>
  <si>
    <t>保障机关大楼正常运行，完善基础设施建设，维护</t>
  </si>
  <si>
    <t>数量指标</t>
  </si>
  <si>
    <r>
      <t xml:space="preserve"> </t>
    </r>
    <r>
      <rPr>
        <sz val="12"/>
        <rFont val="宋体"/>
        <family val="0"/>
      </rPr>
      <t xml:space="preserve">            </t>
    </r>
    <r>
      <rPr>
        <sz val="12"/>
        <rFont val="宋体"/>
        <family val="0"/>
      </rPr>
      <t>事务科维修</t>
    </r>
  </si>
  <si>
    <t>机关大楼</t>
  </si>
  <si>
    <t>可持续影响</t>
  </si>
  <si>
    <t>办公环境</t>
  </si>
  <si>
    <t>为机关工作人员提供良好的工作环境及来机关办事的人民群众提供安全舒适的环境</t>
  </si>
  <si>
    <t>人民群众及工作人员满意度</t>
  </si>
  <si>
    <t>榆林市榆阳区人民政府办公室地方志编纂经费</t>
  </si>
  <si>
    <t>年度目标1</t>
  </si>
  <si>
    <t>《榆阳区志（1994－2011）》出版发行</t>
  </si>
  <si>
    <r>
      <t>5</t>
    </r>
    <r>
      <rPr>
        <sz val="12"/>
        <rFont val="宋体"/>
        <family val="0"/>
      </rPr>
      <t>000册</t>
    </r>
  </si>
  <si>
    <t>社会效益</t>
  </si>
  <si>
    <t>资政、存史、服务价值</t>
  </si>
  <si>
    <t>记录当代，保存历史</t>
  </si>
  <si>
    <t>年度目标2</t>
  </si>
  <si>
    <t>完成《榆阳年鉴》2017卷、2018卷的组稿、出版和发行工作。</t>
  </si>
  <si>
    <t>2000册</t>
  </si>
  <si>
    <t>年度目标3</t>
  </si>
  <si>
    <t>旧志整理</t>
  </si>
  <si>
    <t>500册</t>
  </si>
  <si>
    <t>437.883</t>
  </si>
  <si>
    <r>
      <t>437.88</t>
    </r>
    <r>
      <rPr>
        <sz val="9"/>
        <rFont val="宋体"/>
        <family val="0"/>
      </rPr>
      <t>3</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</si>
</sst>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 numFmtId="181" formatCode="[$-F800]dddd\,\ mmmm\ dd\,\ yyyy"/>
  </numFmts>
  <fonts count="58">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10"/>
      <color indexed="10"/>
      <name val="宋体"/>
      <family val="0"/>
    </font>
    <font>
      <sz val="12"/>
      <name val="仿宋_GB2312"/>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 fillId="0" borderId="0">
      <alignment/>
      <protection/>
    </xf>
    <xf numFmtId="0" fontId="4" fillId="0" borderId="0">
      <alignment vertical="center"/>
      <protection/>
    </xf>
    <xf numFmtId="0" fontId="4"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210">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56"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9" fillId="0" borderId="0" xfId="0" applyNumberFormat="1" applyFont="1" applyFill="1" applyBorder="1" applyAlignment="1" applyProtection="1">
      <alignment horizontal="center" vertical="center"/>
      <protection/>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49" fontId="0" fillId="0" borderId="9" xfId="0" applyNumberFormat="1" applyFont="1" applyFill="1" applyBorder="1" applyAlignment="1" applyProtection="1">
      <alignment horizontal="right" vertical="center" wrapText="1"/>
      <protection/>
    </xf>
    <xf numFmtId="49" fontId="0" fillId="0" borderId="9" xfId="0" applyNumberFormat="1" applyBorder="1" applyAlignment="1">
      <alignment horizontal="right" vertical="center"/>
    </xf>
    <xf numFmtId="49" fontId="0" fillId="0" borderId="9" xfId="0" applyNumberFormat="1" applyBorder="1" applyAlignment="1">
      <alignment horizontal="right" vertical="center" wrapText="1"/>
    </xf>
    <xf numFmtId="49" fontId="0" fillId="0" borderId="9" xfId="0" applyNumberFormat="1" applyFill="1" applyBorder="1" applyAlignment="1">
      <alignment horizontal="right" vertical="center"/>
    </xf>
    <xf numFmtId="49" fontId="0" fillId="0" borderId="9" xfId="0" applyNumberFormat="1" applyFont="1" applyFill="1" applyBorder="1" applyAlignment="1" applyProtection="1">
      <alignment horizontal="right" vertical="center" wrapText="1"/>
      <protection/>
    </xf>
    <xf numFmtId="49" fontId="0" fillId="0" borderId="9" xfId="0" applyNumberFormat="1" applyBorder="1" applyAlignment="1">
      <alignment/>
    </xf>
    <xf numFmtId="49" fontId="0" fillId="0" borderId="9" xfId="0" applyNumberFormat="1" applyFont="1" applyBorder="1" applyAlignment="1">
      <alignment/>
    </xf>
    <xf numFmtId="49" fontId="0" fillId="0" borderId="9" xfId="0" applyNumberFormat="1" applyFont="1" applyFill="1" applyBorder="1" applyAlignment="1">
      <alignment horizontal="right" vertical="center" wrapText="1"/>
    </xf>
    <xf numFmtId="49" fontId="0" fillId="0" borderId="9" xfId="0" applyNumberFormat="1" applyFill="1" applyBorder="1" applyAlignment="1">
      <alignment horizontal="right" vertical="center" wrapText="1"/>
    </xf>
    <xf numFmtId="0" fontId="0" fillId="0" borderId="11" xfId="0" applyFont="1" applyBorder="1" applyAlignment="1">
      <alignment horizontal="center" vertical="center"/>
    </xf>
    <xf numFmtId="49" fontId="0" fillId="0" borderId="9" xfId="0" applyNumberFormat="1" applyFont="1" applyFill="1" applyBorder="1" applyAlignment="1" applyProtection="1">
      <alignment horizontal="right" vertical="center"/>
      <protection/>
    </xf>
    <xf numFmtId="49" fontId="0" fillId="0" borderId="9" xfId="0" applyNumberFormat="1" applyFill="1" applyBorder="1" applyAlignment="1">
      <alignment/>
    </xf>
    <xf numFmtId="49" fontId="0" fillId="0" borderId="9" xfId="0" applyNumberFormat="1" applyFont="1" applyFill="1" applyBorder="1" applyAlignment="1">
      <alignment horizontal="right" vertical="center" wrapText="1"/>
    </xf>
    <xf numFmtId="49" fontId="0" fillId="0" borderId="9" xfId="0" applyNumberFormat="1" applyFont="1" applyBorder="1" applyAlignment="1">
      <alignment horizontal="right"/>
    </xf>
    <xf numFmtId="0" fontId="0" fillId="0" borderId="9" xfId="0" applyBorder="1" applyAlignment="1">
      <alignment horizontal="center" vertical="center"/>
    </xf>
    <xf numFmtId="0" fontId="0" fillId="0" borderId="11" xfId="0" applyBorder="1" applyAlignment="1">
      <alignment horizontal="center" vertical="center" wrapText="1"/>
    </xf>
    <xf numFmtId="49" fontId="0" fillId="0" borderId="11" xfId="0" applyNumberFormat="1" applyFont="1" applyBorder="1" applyAlignment="1">
      <alignment horizontal="center" vertical="center"/>
    </xf>
    <xf numFmtId="0" fontId="0" fillId="0" borderId="11" xfId="0" applyBorder="1" applyAlignment="1">
      <alignment/>
    </xf>
    <xf numFmtId="0" fontId="0" fillId="0" borderId="9"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Fill="1" applyBorder="1" applyAlignment="1">
      <alignment horizontal="left" vertical="center"/>
    </xf>
    <xf numFmtId="0" fontId="0" fillId="0" borderId="9" xfId="0" applyFill="1" applyBorder="1" applyAlignment="1">
      <alignment horizontal="center"/>
    </xf>
    <xf numFmtId="0" fontId="0" fillId="0" borderId="0" xfId="0" applyAlignment="1">
      <alignment horizontal="center"/>
    </xf>
    <xf numFmtId="0" fontId="0" fillId="0" borderId="9" xfId="0" applyBorder="1" applyAlignment="1">
      <alignment horizontal="center"/>
    </xf>
    <xf numFmtId="0" fontId="7" fillId="0" borderId="9"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9" xfId="0" applyFont="1" applyBorder="1" applyAlignment="1">
      <alignment horizontal="center"/>
    </xf>
    <xf numFmtId="0" fontId="7" fillId="0" borderId="9" xfId="0" applyNumberFormat="1" applyFont="1" applyBorder="1" applyAlignment="1">
      <alignment vertical="center"/>
    </xf>
    <xf numFmtId="0" fontId="7" fillId="0" borderId="9" xfId="0" applyFont="1" applyBorder="1" applyAlignment="1">
      <alignment horizontal="center" vertical="center"/>
    </xf>
    <xf numFmtId="0" fontId="0" fillId="0" borderId="9" xfId="0" applyFont="1" applyFill="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xf>
    <xf numFmtId="0" fontId="0" fillId="0" borderId="9" xfId="0" applyFont="1" applyFill="1" applyBorder="1" applyAlignment="1">
      <alignment horizontal="left"/>
    </xf>
    <xf numFmtId="0" fontId="0" fillId="0" borderId="9" xfId="0" applyFont="1" applyFill="1" applyBorder="1" applyAlignment="1">
      <alignment horizontal="left"/>
    </xf>
    <xf numFmtId="0" fontId="0" fillId="0" borderId="9" xfId="0" applyFont="1" applyBorder="1" applyAlignment="1">
      <alignment horizontal="left"/>
    </xf>
    <xf numFmtId="0" fontId="4" fillId="0" borderId="15"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56" fillId="0" borderId="0" xfId="40" applyFont="1" applyAlignment="1">
      <alignment vertical="center"/>
      <protection/>
    </xf>
    <xf numFmtId="0" fontId="4" fillId="0" borderId="0" xfId="40" applyAlignment="1">
      <alignment vertical="center"/>
      <protection/>
    </xf>
    <xf numFmtId="0" fontId="5" fillId="0" borderId="0" xfId="40" applyFont="1" applyAlignment="1">
      <alignment vertical="center"/>
      <protection/>
    </xf>
    <xf numFmtId="0" fontId="4" fillId="0" borderId="0" xfId="40" applyFont="1" applyAlignment="1">
      <alignment vertical="center"/>
      <protection/>
    </xf>
    <xf numFmtId="0" fontId="4" fillId="0" borderId="15"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16" fillId="0" borderId="9" xfId="42" applyFont="1" applyBorder="1" applyAlignment="1">
      <alignment horizontal="center" vertical="center" wrapText="1"/>
      <protection/>
    </xf>
    <xf numFmtId="49" fontId="57" fillId="0" borderId="11" xfId="0" applyNumberFormat="1" applyFont="1" applyBorder="1" applyAlignment="1">
      <alignment horizontal="center" vertical="center"/>
    </xf>
    <xf numFmtId="0" fontId="57" fillId="0" borderId="11" xfId="0" applyFont="1" applyBorder="1" applyAlignment="1">
      <alignment horizontal="center" vertical="center"/>
    </xf>
    <xf numFmtId="49" fontId="0" fillId="0" borderId="11" xfId="0" applyNumberFormat="1" applyFont="1" applyBorder="1" applyAlignment="1">
      <alignment horizontal="center" vertical="center"/>
    </xf>
    <xf numFmtId="0" fontId="57" fillId="0" borderId="11" xfId="0" applyFont="1" applyBorder="1" applyAlignment="1">
      <alignment horizontal="center" vertical="center"/>
    </xf>
    <xf numFmtId="0" fontId="57" fillId="0" borderId="0" xfId="0" applyFont="1" applyAlignment="1">
      <alignment horizontal="left"/>
    </xf>
    <xf numFmtId="0" fontId="4" fillId="0" borderId="9" xfId="0" applyFont="1" applyBorder="1" applyAlignment="1">
      <alignment horizontal="center" vertical="center"/>
    </xf>
    <xf numFmtId="0" fontId="7" fillId="0" borderId="9" xfId="0" applyNumberFormat="1" applyFont="1" applyBorder="1" applyAlignment="1">
      <alignment horizontal="left" vertical="center"/>
    </xf>
    <xf numFmtId="0" fontId="7" fillId="0" borderId="11" xfId="0" applyNumberFormat="1" applyFont="1" applyBorder="1" applyAlignment="1">
      <alignment horizontal="left" vertical="center"/>
    </xf>
    <xf numFmtId="0" fontId="7" fillId="0" borderId="9" xfId="0" applyFont="1" applyBorder="1" applyAlignment="1">
      <alignment horizontal="left" vertical="center"/>
    </xf>
    <xf numFmtId="0" fontId="7" fillId="0" borderId="15" xfId="0" applyNumberFormat="1" applyFont="1" applyBorder="1" applyAlignment="1">
      <alignment horizontal="left" vertical="center"/>
    </xf>
    <xf numFmtId="0" fontId="7" fillId="0" borderId="13" xfId="0" applyNumberFormat="1" applyFont="1" applyBorder="1" applyAlignment="1">
      <alignment horizontal="left" vertical="center"/>
    </xf>
    <xf numFmtId="0" fontId="7" fillId="0" borderId="14" xfId="0" applyNumberFormat="1" applyFont="1" applyBorder="1" applyAlignment="1">
      <alignment horizontal="left" vertical="center"/>
    </xf>
    <xf numFmtId="0" fontId="10" fillId="0" borderId="0" xfId="0" applyFont="1" applyAlignment="1">
      <alignment horizontal="center"/>
    </xf>
    <xf numFmtId="0" fontId="0"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0" fontId="6" fillId="0" borderId="0" xfId="0" applyFont="1" applyAlignment="1">
      <alignment horizontal="center"/>
    </xf>
    <xf numFmtId="0" fontId="2" fillId="0" borderId="0" xfId="0" applyFont="1" applyAlignment="1">
      <alignment horizontal="left"/>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5" xfId="40" applyBorder="1" applyAlignment="1">
      <alignment horizontal="center" vertical="center" wrapText="1"/>
      <protection/>
    </xf>
    <xf numFmtId="0" fontId="4" fillId="0" borderId="13"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Border="1" applyAlignment="1">
      <alignment horizontal="center" vertical="center" wrapText="1"/>
      <protection/>
    </xf>
    <xf numFmtId="0" fontId="4" fillId="0" borderId="15"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14" xfId="40" applyFont="1" applyBorder="1" applyAlignment="1">
      <alignment horizontal="center" vertical="center" wrapText="1"/>
      <protection/>
    </xf>
    <xf numFmtId="57" fontId="4" fillId="0" borderId="9" xfId="40" applyNumberFormat="1" applyBorder="1" applyAlignment="1">
      <alignment horizontal="center" vertical="center" wrapText="1"/>
      <protection/>
    </xf>
    <xf numFmtId="0" fontId="4"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8" xfId="0" applyFont="1" applyFill="1" applyBorder="1" applyAlignment="1">
      <alignment vertical="center"/>
    </xf>
    <xf numFmtId="0" fontId="4" fillId="0" borderId="19" xfId="40" applyFont="1" applyBorder="1" applyAlignment="1">
      <alignment horizontal="left" vertical="center" wrapText="1"/>
      <protection/>
    </xf>
    <xf numFmtId="0" fontId="4" fillId="0" borderId="20" xfId="40" applyFont="1" applyBorder="1" applyAlignment="1">
      <alignment horizontal="left" vertical="center" wrapText="1"/>
      <protection/>
    </xf>
    <xf numFmtId="0" fontId="4" fillId="0" borderId="15" xfId="40" applyBorder="1" applyAlignment="1">
      <alignment horizontal="right" vertical="center" wrapText="1"/>
      <protection/>
    </xf>
    <xf numFmtId="0" fontId="4" fillId="0" borderId="14" xfId="40" applyBorder="1" applyAlignment="1">
      <alignment horizontal="right" vertical="center" wrapText="1"/>
      <protection/>
    </xf>
    <xf numFmtId="0" fontId="4" fillId="0" borderId="11" xfId="40" applyBorder="1" applyAlignment="1">
      <alignment horizontal="center" vertical="center" wrapText="1"/>
      <protection/>
    </xf>
    <xf numFmtId="0" fontId="4" fillId="0" borderId="15" xfId="40" applyFont="1" applyBorder="1" applyAlignment="1">
      <alignment horizontal="center" vertical="center" wrapText="1"/>
      <protection/>
    </xf>
    <xf numFmtId="31" fontId="4" fillId="0" borderId="15" xfId="40" applyNumberFormat="1" applyFont="1" applyBorder="1" applyAlignment="1">
      <alignment horizontal="center" vertical="center" wrapText="1"/>
      <protection/>
    </xf>
    <xf numFmtId="0" fontId="4" fillId="0" borderId="14" xfId="40" applyFont="1" applyBorder="1" applyAlignment="1">
      <alignment horizontal="center" vertical="center" wrapText="1"/>
      <protection/>
    </xf>
    <xf numFmtId="57" fontId="4" fillId="0" borderId="15" xfId="40" applyNumberFormat="1" applyFont="1" applyBorder="1" applyAlignment="1">
      <alignment horizontal="center" vertical="center" wrapText="1"/>
      <protection/>
    </xf>
    <xf numFmtId="57" fontId="4" fillId="0" borderId="13" xfId="40" applyNumberFormat="1" applyFont="1" applyBorder="1" applyAlignment="1">
      <alignment horizontal="center" vertical="center" wrapText="1"/>
      <protection/>
    </xf>
    <xf numFmtId="57" fontId="4" fillId="0" borderId="14" xfId="40" applyNumberFormat="1"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5" xfId="40" applyFont="1" applyBorder="1" applyAlignment="1">
      <alignment horizontal="center" vertical="top" wrapText="1"/>
      <protection/>
    </xf>
    <xf numFmtId="0" fontId="4" fillId="0" borderId="13" xfId="40" applyFont="1" applyBorder="1" applyAlignment="1">
      <alignment horizontal="center" vertical="top" wrapText="1"/>
      <protection/>
    </xf>
    <xf numFmtId="0" fontId="4" fillId="0" borderId="14" xfId="40" applyFont="1" applyBorder="1" applyAlignment="1">
      <alignment horizontal="center" vertical="top" wrapText="1"/>
      <protection/>
    </xf>
    <xf numFmtId="9" fontId="4" fillId="0" borderId="15" xfId="40" applyNumberFormat="1" applyFont="1" applyBorder="1" applyAlignment="1">
      <alignment horizontal="center" vertical="center" wrapText="1"/>
      <protection/>
    </xf>
    <xf numFmtId="31" fontId="4" fillId="0" borderId="15" xfId="40" applyNumberFormat="1" applyFont="1" applyBorder="1" applyAlignment="1">
      <alignment horizontal="center" vertical="center" wrapText="1"/>
      <protection/>
    </xf>
    <xf numFmtId="0" fontId="4" fillId="0" borderId="19" xfId="40" applyFont="1" applyBorder="1" applyAlignment="1">
      <alignment horizontal="left" vertical="top" wrapText="1"/>
      <protection/>
    </xf>
    <xf numFmtId="0" fontId="4" fillId="0" borderId="20" xfId="40" applyFont="1" applyBorder="1" applyAlignment="1">
      <alignment horizontal="left" vertical="top" wrapText="1"/>
      <protection/>
    </xf>
    <xf numFmtId="0" fontId="4" fillId="0" borderId="20" xfId="40" applyBorder="1" applyAlignment="1">
      <alignment horizontal="left" vertical="top" wrapText="1"/>
      <protection/>
    </xf>
    <xf numFmtId="0" fontId="4" fillId="0" borderId="17" xfId="40" applyBorder="1" applyAlignment="1">
      <alignment horizontal="left" vertical="top" wrapText="1"/>
      <protection/>
    </xf>
    <xf numFmtId="0" fontId="7" fillId="0" borderId="0" xfId="40" applyNumberFormat="1" applyFont="1" applyFill="1" applyBorder="1" applyAlignment="1">
      <alignment vertical="center" wrapText="1"/>
      <protection/>
    </xf>
    <xf numFmtId="0" fontId="4" fillId="0" borderId="9" xfId="40" applyFont="1" applyBorder="1" applyAlignment="1">
      <alignment horizontal="left" vertical="center" wrapText="1"/>
      <protection/>
    </xf>
    <xf numFmtId="0" fontId="4" fillId="0" borderId="9" xfId="40" applyBorder="1" applyAlignment="1">
      <alignment horizontal="left" vertical="center" wrapText="1"/>
      <protection/>
    </xf>
    <xf numFmtId="0" fontId="4" fillId="0" borderId="16" xfId="40" applyBorder="1" applyAlignment="1">
      <alignment horizontal="left" vertical="center" wrapText="1"/>
      <protection/>
    </xf>
    <xf numFmtId="0" fontId="4" fillId="0" borderId="15" xfId="40" applyBorder="1" applyAlignment="1">
      <alignment horizontal="left" vertical="center" wrapText="1"/>
      <protection/>
    </xf>
    <xf numFmtId="0" fontId="4" fillId="0" borderId="11" xfId="40" applyBorder="1" applyAlignment="1">
      <alignment horizontal="left" vertical="center" wrapText="1"/>
      <protection/>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4" fillId="0" borderId="11" xfId="40" applyFont="1" applyBorder="1" applyAlignment="1">
      <alignment horizontal="left" vertical="top"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73" t="s">
        <v>1</v>
      </c>
    </row>
    <row r="3" spans="1:14" ht="93.75" customHeight="1">
      <c r="A3" s="74"/>
      <c r="N3" s="19"/>
    </row>
    <row r="4" ht="81.75" customHeight="1">
      <c r="A4" s="75" t="s">
        <v>317</v>
      </c>
    </row>
    <row r="5" ht="40.5" customHeight="1">
      <c r="A5" s="75" t="s">
        <v>2</v>
      </c>
    </row>
    <row r="6" ht="36.75" customHeight="1">
      <c r="A6" s="75" t="s">
        <v>3</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59"/>
  <sheetViews>
    <sheetView showGridLines="0" showZeros="0" zoomScalePageLayoutView="0" workbookViewId="0" topLeftCell="A31">
      <selection activeCell="F32" sqref="F32"/>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19" t="s">
        <v>25</v>
      </c>
    </row>
    <row r="2" spans="1:8" ht="28.5" customHeight="1">
      <c r="A2" s="27" t="s">
        <v>173</v>
      </c>
      <c r="B2" s="27"/>
      <c r="C2" s="27"/>
      <c r="D2" s="27"/>
      <c r="E2" s="27"/>
      <c r="F2" s="27"/>
      <c r="G2" s="27"/>
      <c r="H2" s="27"/>
    </row>
    <row r="3" ht="22.5" customHeight="1">
      <c r="H3" s="26" t="s">
        <v>45</v>
      </c>
    </row>
    <row r="4" spans="1:8" ht="22.5" customHeight="1">
      <c r="A4" s="28" t="s">
        <v>168</v>
      </c>
      <c r="B4" s="28" t="s">
        <v>169</v>
      </c>
      <c r="C4" s="28" t="s">
        <v>170</v>
      </c>
      <c r="D4" s="28" t="s">
        <v>171</v>
      </c>
      <c r="E4" s="28" t="s">
        <v>140</v>
      </c>
      <c r="F4" s="28" t="s">
        <v>164</v>
      </c>
      <c r="G4" s="28" t="s">
        <v>165</v>
      </c>
      <c r="H4" s="28" t="s">
        <v>167</v>
      </c>
    </row>
    <row r="5" spans="1:8" ht="22.5" customHeight="1">
      <c r="A5" s="22">
        <v>301</v>
      </c>
      <c r="B5" s="22" t="s">
        <v>331</v>
      </c>
      <c r="C5" s="22">
        <v>501</v>
      </c>
      <c r="D5" s="85" t="s">
        <v>353</v>
      </c>
      <c r="E5" s="22">
        <f>SUM(F5:G5)</f>
        <v>1135.35</v>
      </c>
      <c r="F5" s="22">
        <v>1135.35</v>
      </c>
      <c r="G5" s="22"/>
      <c r="H5" s="91"/>
    </row>
    <row r="6" spans="1:8" ht="22.5" customHeight="1">
      <c r="A6" s="22">
        <v>30101</v>
      </c>
      <c r="B6" s="22" t="s">
        <v>332</v>
      </c>
      <c r="C6" s="22">
        <v>50101</v>
      </c>
      <c r="D6" s="85" t="s">
        <v>354</v>
      </c>
      <c r="E6" s="22">
        <f aca="true" t="shared" si="0" ref="E6:E34">SUM(F6:G6)</f>
        <v>355.13</v>
      </c>
      <c r="F6" s="22">
        <v>355.13</v>
      </c>
      <c r="G6" s="22"/>
      <c r="H6" s="91"/>
    </row>
    <row r="7" spans="1:8" ht="22.5" customHeight="1">
      <c r="A7" s="22">
        <v>30202</v>
      </c>
      <c r="B7" s="22" t="s">
        <v>333</v>
      </c>
      <c r="C7" s="22">
        <v>50101</v>
      </c>
      <c r="D7" s="85" t="s">
        <v>354</v>
      </c>
      <c r="E7" s="22">
        <f t="shared" si="0"/>
        <v>181.75</v>
      </c>
      <c r="F7" s="22">
        <v>181.75</v>
      </c>
      <c r="G7" s="22"/>
      <c r="H7" s="91"/>
    </row>
    <row r="8" spans="1:8" ht="22.5" customHeight="1">
      <c r="A8" s="22">
        <v>30203</v>
      </c>
      <c r="B8" s="22" t="s">
        <v>334</v>
      </c>
      <c r="C8" s="22">
        <v>50101</v>
      </c>
      <c r="D8" s="85" t="s">
        <v>354</v>
      </c>
      <c r="E8" s="22">
        <f t="shared" si="0"/>
        <v>13.74</v>
      </c>
      <c r="F8" s="22">
        <v>13.74</v>
      </c>
      <c r="G8" s="22"/>
      <c r="H8" s="91"/>
    </row>
    <row r="9" spans="1:8" ht="22.5" customHeight="1">
      <c r="A9" s="22">
        <v>30107</v>
      </c>
      <c r="B9" s="22" t="s">
        <v>335</v>
      </c>
      <c r="C9" s="22">
        <v>50101</v>
      </c>
      <c r="D9" s="85" t="s">
        <v>354</v>
      </c>
      <c r="E9" s="22">
        <f t="shared" si="0"/>
        <v>229.3</v>
      </c>
      <c r="F9" s="22">
        <v>229.3</v>
      </c>
      <c r="G9" s="22"/>
      <c r="H9" s="91"/>
    </row>
    <row r="10" spans="1:8" ht="22.5" customHeight="1">
      <c r="A10" s="22">
        <v>30108</v>
      </c>
      <c r="B10" s="85" t="s">
        <v>355</v>
      </c>
      <c r="C10" s="22">
        <v>50102</v>
      </c>
      <c r="D10" s="85" t="s">
        <v>357</v>
      </c>
      <c r="E10" s="22">
        <f t="shared" si="0"/>
        <v>138.38</v>
      </c>
      <c r="F10" s="22">
        <v>138.38</v>
      </c>
      <c r="G10" s="22"/>
      <c r="H10" s="91"/>
    </row>
    <row r="11" spans="1:8" ht="22.5" customHeight="1">
      <c r="A11" s="22">
        <v>30109</v>
      </c>
      <c r="B11" s="85" t="s">
        <v>356</v>
      </c>
      <c r="C11" s="22">
        <v>50102</v>
      </c>
      <c r="D11" s="85" t="s">
        <v>357</v>
      </c>
      <c r="E11" s="22">
        <f t="shared" si="0"/>
        <v>55.36</v>
      </c>
      <c r="F11" s="22">
        <v>55.36</v>
      </c>
      <c r="G11" s="22"/>
      <c r="H11" s="91"/>
    </row>
    <row r="12" spans="1:8" ht="22.5" customHeight="1">
      <c r="A12" s="22">
        <v>30110</v>
      </c>
      <c r="B12" s="22" t="s">
        <v>336</v>
      </c>
      <c r="C12" s="22">
        <v>50102</v>
      </c>
      <c r="D12" s="85" t="s">
        <v>357</v>
      </c>
      <c r="E12" s="22">
        <f t="shared" si="0"/>
        <v>41.09</v>
      </c>
      <c r="F12" s="22">
        <v>41.09</v>
      </c>
      <c r="G12" s="22"/>
      <c r="H12" s="91"/>
    </row>
    <row r="13" spans="1:8" ht="22.5" customHeight="1">
      <c r="A13" s="22">
        <v>30111</v>
      </c>
      <c r="B13" s="22" t="s">
        <v>337</v>
      </c>
      <c r="C13" s="22">
        <v>50102</v>
      </c>
      <c r="D13" s="85" t="s">
        <v>357</v>
      </c>
      <c r="E13" s="22">
        <f t="shared" si="0"/>
        <v>22.3</v>
      </c>
      <c r="F13" s="22">
        <v>22.3</v>
      </c>
      <c r="G13" s="22"/>
      <c r="H13" s="91"/>
    </row>
    <row r="14" spans="1:8" ht="22.5" customHeight="1">
      <c r="A14" s="22">
        <v>30112</v>
      </c>
      <c r="B14" s="22" t="s">
        <v>338</v>
      </c>
      <c r="C14" s="22">
        <v>50102</v>
      </c>
      <c r="D14" s="85" t="s">
        <v>357</v>
      </c>
      <c r="E14" s="22">
        <f t="shared" si="0"/>
        <v>9.12</v>
      </c>
      <c r="F14" s="22">
        <v>9.12</v>
      </c>
      <c r="G14" s="22"/>
      <c r="H14" s="91"/>
    </row>
    <row r="15" spans="1:8" ht="22.5" customHeight="1">
      <c r="A15" s="22">
        <v>30113</v>
      </c>
      <c r="B15" s="85" t="s">
        <v>358</v>
      </c>
      <c r="C15" s="22">
        <v>50103</v>
      </c>
      <c r="D15" s="85" t="s">
        <v>339</v>
      </c>
      <c r="E15" s="22">
        <f t="shared" si="0"/>
        <v>89.18</v>
      </c>
      <c r="F15" s="22">
        <v>89.18</v>
      </c>
      <c r="G15" s="22"/>
      <c r="H15" s="91"/>
    </row>
    <row r="16" spans="1:8" ht="22.5" customHeight="1">
      <c r="A16" s="22">
        <v>302</v>
      </c>
      <c r="B16" s="85" t="s">
        <v>359</v>
      </c>
      <c r="C16" s="22">
        <v>502</v>
      </c>
      <c r="D16" s="85" t="s">
        <v>360</v>
      </c>
      <c r="E16" s="22">
        <f t="shared" si="0"/>
        <v>797.27</v>
      </c>
      <c r="F16" s="90"/>
      <c r="G16" s="22">
        <v>797.27</v>
      </c>
      <c r="H16" s="91"/>
    </row>
    <row r="17" spans="1:8" ht="22.5" customHeight="1">
      <c r="A17" s="22">
        <v>30201</v>
      </c>
      <c r="B17" s="85" t="s">
        <v>361</v>
      </c>
      <c r="C17" s="22">
        <v>50201</v>
      </c>
      <c r="D17" s="85" t="s">
        <v>363</v>
      </c>
      <c r="E17" s="22">
        <f t="shared" si="0"/>
        <v>52</v>
      </c>
      <c r="F17" s="25"/>
      <c r="G17" s="22">
        <v>52</v>
      </c>
      <c r="H17" s="91"/>
    </row>
    <row r="18" spans="1:8" ht="22.5" customHeight="1">
      <c r="A18" s="22">
        <v>30202</v>
      </c>
      <c r="B18" s="22" t="s">
        <v>340</v>
      </c>
      <c r="C18" s="22">
        <v>50101</v>
      </c>
      <c r="D18" s="85" t="s">
        <v>363</v>
      </c>
      <c r="E18" s="22">
        <f t="shared" si="0"/>
        <v>25</v>
      </c>
      <c r="F18" s="25"/>
      <c r="G18" s="22">
        <v>25</v>
      </c>
      <c r="H18" s="91"/>
    </row>
    <row r="19" spans="1:8" ht="22.5" customHeight="1">
      <c r="A19" s="22">
        <v>30205</v>
      </c>
      <c r="B19" s="22" t="s">
        <v>341</v>
      </c>
      <c r="C19" s="22">
        <v>50201</v>
      </c>
      <c r="D19" s="85" t="s">
        <v>363</v>
      </c>
      <c r="E19" s="22">
        <f t="shared" si="0"/>
        <v>31</v>
      </c>
      <c r="F19" s="25"/>
      <c r="G19" s="22">
        <v>31</v>
      </c>
      <c r="H19" s="91"/>
    </row>
    <row r="20" spans="1:8" ht="22.5" customHeight="1">
      <c r="A20" s="22">
        <v>30206</v>
      </c>
      <c r="B20" s="22" t="s">
        <v>342</v>
      </c>
      <c r="C20" s="22">
        <v>50201</v>
      </c>
      <c r="D20" s="85" t="s">
        <v>363</v>
      </c>
      <c r="E20" s="22">
        <f t="shared" si="0"/>
        <v>40</v>
      </c>
      <c r="F20" s="25"/>
      <c r="G20" s="22">
        <v>40</v>
      </c>
      <c r="H20" s="91"/>
    </row>
    <row r="21" spans="1:8" ht="22.5" customHeight="1">
      <c r="A21" s="22">
        <v>30207</v>
      </c>
      <c r="B21" s="22" t="s">
        <v>343</v>
      </c>
      <c r="C21" s="22">
        <v>50201</v>
      </c>
      <c r="D21" s="85" t="s">
        <v>363</v>
      </c>
      <c r="E21" s="22">
        <f t="shared" si="0"/>
        <v>13</v>
      </c>
      <c r="F21" s="25"/>
      <c r="G21" s="22">
        <v>13</v>
      </c>
      <c r="H21" s="91"/>
    </row>
    <row r="22" spans="1:8" ht="22.5" customHeight="1">
      <c r="A22" s="22">
        <v>30208</v>
      </c>
      <c r="B22" s="22" t="s">
        <v>344</v>
      </c>
      <c r="C22" s="22">
        <v>50201</v>
      </c>
      <c r="D22" s="85" t="s">
        <v>363</v>
      </c>
      <c r="E22" s="22">
        <f t="shared" si="0"/>
        <v>155</v>
      </c>
      <c r="F22" s="25"/>
      <c r="G22" s="22">
        <v>155</v>
      </c>
      <c r="H22" s="91"/>
    </row>
    <row r="23" spans="1:8" ht="22.5" customHeight="1">
      <c r="A23" s="22">
        <v>30211</v>
      </c>
      <c r="B23" s="22" t="s">
        <v>345</v>
      </c>
      <c r="C23" s="22">
        <v>50201</v>
      </c>
      <c r="D23" s="85" t="s">
        <v>363</v>
      </c>
      <c r="E23" s="22">
        <f t="shared" si="0"/>
        <v>53</v>
      </c>
      <c r="F23" s="25"/>
      <c r="G23" s="22">
        <v>53</v>
      </c>
      <c r="H23" s="91"/>
    </row>
    <row r="24" spans="1:8" ht="22.5" customHeight="1">
      <c r="A24" s="22">
        <v>30213</v>
      </c>
      <c r="B24" s="22" t="s">
        <v>346</v>
      </c>
      <c r="C24" s="22">
        <v>50209</v>
      </c>
      <c r="D24" s="85" t="s">
        <v>364</v>
      </c>
      <c r="E24" s="22">
        <f t="shared" si="0"/>
        <v>15</v>
      </c>
      <c r="F24" s="25"/>
      <c r="G24" s="22">
        <v>15</v>
      </c>
      <c r="H24" s="91"/>
    </row>
    <row r="25" spans="1:8" ht="22.5" customHeight="1">
      <c r="A25" s="22">
        <v>30226</v>
      </c>
      <c r="B25" s="22" t="s">
        <v>347</v>
      </c>
      <c r="C25" s="22">
        <v>50205</v>
      </c>
      <c r="D25" s="85" t="s">
        <v>365</v>
      </c>
      <c r="E25" s="22">
        <f t="shared" si="0"/>
        <v>190</v>
      </c>
      <c r="F25" s="22"/>
      <c r="G25" s="22">
        <v>190</v>
      </c>
      <c r="H25" s="91"/>
    </row>
    <row r="26" spans="1:8" ht="22.5" customHeight="1">
      <c r="A26" s="22">
        <v>30228</v>
      </c>
      <c r="B26" s="22" t="s">
        <v>348</v>
      </c>
      <c r="C26" s="22">
        <v>50201</v>
      </c>
      <c r="D26" s="85" t="s">
        <v>363</v>
      </c>
      <c r="E26" s="22">
        <f t="shared" si="0"/>
        <v>4.21</v>
      </c>
      <c r="F26" s="22"/>
      <c r="G26" s="22">
        <v>4.21</v>
      </c>
      <c r="H26" s="91"/>
    </row>
    <row r="27" spans="1:8" ht="22.5" customHeight="1">
      <c r="A27" s="22">
        <v>30231</v>
      </c>
      <c r="B27" s="85" t="s">
        <v>366</v>
      </c>
      <c r="C27" s="22">
        <v>50208</v>
      </c>
      <c r="D27" s="22" t="s">
        <v>262</v>
      </c>
      <c r="E27" s="22">
        <f t="shared" si="0"/>
        <v>28</v>
      </c>
      <c r="F27" s="22"/>
      <c r="G27" s="22">
        <v>28</v>
      </c>
      <c r="H27" s="91"/>
    </row>
    <row r="28" spans="1:8" ht="22.5" customHeight="1">
      <c r="A28" s="22">
        <v>30239</v>
      </c>
      <c r="B28" s="22" t="s">
        <v>349</v>
      </c>
      <c r="C28" s="22">
        <v>50201</v>
      </c>
      <c r="D28" s="22" t="s">
        <v>362</v>
      </c>
      <c r="E28" s="22">
        <f t="shared" si="0"/>
        <v>25.27</v>
      </c>
      <c r="F28" s="22"/>
      <c r="G28" s="22">
        <v>25.27</v>
      </c>
      <c r="H28" s="91"/>
    </row>
    <row r="29" spans="1:8" ht="22.5" customHeight="1">
      <c r="A29" s="22">
        <v>30299</v>
      </c>
      <c r="B29" s="22" t="s">
        <v>350</v>
      </c>
      <c r="C29" s="22">
        <v>50299</v>
      </c>
      <c r="D29" s="85" t="s">
        <v>367</v>
      </c>
      <c r="E29" s="22">
        <f t="shared" si="0"/>
        <v>136.79</v>
      </c>
      <c r="F29" s="22"/>
      <c r="G29" s="22">
        <v>136.79</v>
      </c>
      <c r="H29" s="91"/>
    </row>
    <row r="30" spans="1:8" ht="22.5" customHeight="1">
      <c r="A30" s="22">
        <v>30902</v>
      </c>
      <c r="B30" s="85" t="s">
        <v>369</v>
      </c>
      <c r="C30" s="22">
        <v>50306</v>
      </c>
      <c r="D30" s="85" t="s">
        <v>368</v>
      </c>
      <c r="E30" s="22">
        <f t="shared" si="0"/>
        <v>24</v>
      </c>
      <c r="F30" s="22"/>
      <c r="G30" s="22">
        <v>24</v>
      </c>
      <c r="H30" s="91"/>
    </row>
    <row r="31" spans="1:8" ht="22.5" customHeight="1">
      <c r="A31" s="22">
        <v>303</v>
      </c>
      <c r="B31" s="22" t="s">
        <v>351</v>
      </c>
      <c r="C31" s="22">
        <v>509</v>
      </c>
      <c r="D31" s="85" t="s">
        <v>372</v>
      </c>
      <c r="E31" s="22">
        <f t="shared" si="0"/>
        <v>35.72</v>
      </c>
      <c r="F31" s="22">
        <v>35.72</v>
      </c>
      <c r="G31" s="22"/>
      <c r="H31" s="91"/>
    </row>
    <row r="32" spans="1:8" ht="22.5" customHeight="1">
      <c r="A32" s="22">
        <v>30305</v>
      </c>
      <c r="B32" s="22" t="s">
        <v>352</v>
      </c>
      <c r="C32" s="22">
        <v>50901</v>
      </c>
      <c r="D32" s="85" t="s">
        <v>373</v>
      </c>
      <c r="E32" s="22">
        <f t="shared" si="0"/>
        <v>4.38</v>
      </c>
      <c r="F32" s="22">
        <v>4.38</v>
      </c>
      <c r="G32" s="22"/>
      <c r="H32" s="91"/>
    </row>
    <row r="33" spans="1:8" ht="22.5" customHeight="1">
      <c r="A33" s="22">
        <v>30399</v>
      </c>
      <c r="B33" s="85" t="s">
        <v>374</v>
      </c>
      <c r="C33" s="22">
        <v>50999</v>
      </c>
      <c r="D33" s="85" t="s">
        <v>374</v>
      </c>
      <c r="E33" s="22">
        <f t="shared" si="0"/>
        <v>31.34</v>
      </c>
      <c r="F33" s="22">
        <v>31.34</v>
      </c>
      <c r="G33" s="22"/>
      <c r="H33" s="91"/>
    </row>
    <row r="34" spans="1:8" ht="22.5" customHeight="1">
      <c r="A34" s="22">
        <v>30239</v>
      </c>
      <c r="B34" s="85" t="s">
        <v>371</v>
      </c>
      <c r="C34" s="22">
        <v>50201</v>
      </c>
      <c r="D34" s="85" t="s">
        <v>388</v>
      </c>
      <c r="E34" s="22">
        <f t="shared" si="0"/>
        <v>20.27</v>
      </c>
      <c r="F34" s="22">
        <v>20.27</v>
      </c>
      <c r="G34" s="22"/>
      <c r="H34" s="91"/>
    </row>
    <row r="35" spans="1:8" ht="22.5" customHeight="1">
      <c r="A35" s="91"/>
      <c r="B35" s="91"/>
      <c r="C35" s="91"/>
      <c r="D35" s="91"/>
      <c r="E35" s="91"/>
      <c r="F35" s="91"/>
      <c r="G35" s="91"/>
      <c r="H35" s="91"/>
    </row>
    <row r="36" spans="1:8" ht="22.5" customHeight="1">
      <c r="A36" s="91"/>
      <c r="B36" s="91"/>
      <c r="C36" s="91"/>
      <c r="D36" s="91"/>
      <c r="E36" s="91"/>
      <c r="F36" s="91"/>
      <c r="G36" s="91"/>
      <c r="H36" s="91"/>
    </row>
    <row r="37" spans="1:8" ht="22.5" customHeight="1">
      <c r="A37" s="91"/>
      <c r="B37" s="91"/>
      <c r="C37" s="91"/>
      <c r="D37" s="91"/>
      <c r="E37" s="91"/>
      <c r="F37" s="91"/>
      <c r="G37" s="91"/>
      <c r="H37" s="91"/>
    </row>
    <row r="38" spans="1:8" ht="22.5" customHeight="1">
      <c r="A38" s="91"/>
      <c r="B38" s="91"/>
      <c r="C38" s="91"/>
      <c r="D38" s="91"/>
      <c r="E38" s="91"/>
      <c r="F38" s="91"/>
      <c r="G38" s="91"/>
      <c r="H38" s="91"/>
    </row>
    <row r="39" spans="1:8" ht="22.5" customHeight="1">
      <c r="A39" s="91"/>
      <c r="B39" s="91"/>
      <c r="C39" s="91"/>
      <c r="D39" s="91"/>
      <c r="E39" s="91"/>
      <c r="F39" s="91"/>
      <c r="G39" s="91"/>
      <c r="H39" s="91"/>
    </row>
    <row r="40" spans="1:8" ht="22.5" customHeight="1">
      <c r="A40" s="91"/>
      <c r="B40" s="91"/>
      <c r="C40" s="91"/>
      <c r="D40" s="91"/>
      <c r="E40" s="91"/>
      <c r="F40" s="91"/>
      <c r="G40" s="91"/>
      <c r="H40" s="91"/>
    </row>
    <row r="41" spans="1:8" ht="22.5" customHeight="1">
      <c r="A41" s="91"/>
      <c r="B41" s="91"/>
      <c r="C41" s="91"/>
      <c r="D41" s="91"/>
      <c r="E41" s="91"/>
      <c r="F41" s="91"/>
      <c r="G41" s="91"/>
      <c r="H41" s="91"/>
    </row>
    <row r="42" spans="1:8" ht="22.5" customHeight="1">
      <c r="A42" s="91"/>
      <c r="B42" s="91"/>
      <c r="C42" s="91"/>
      <c r="D42" s="91"/>
      <c r="E42" s="91"/>
      <c r="F42" s="91"/>
      <c r="G42" s="91"/>
      <c r="H42" s="91"/>
    </row>
    <row r="43" spans="1:8" ht="22.5" customHeight="1">
      <c r="A43" s="91"/>
      <c r="B43" s="91"/>
      <c r="C43" s="91"/>
      <c r="D43" s="91"/>
      <c r="E43" s="91"/>
      <c r="F43" s="91"/>
      <c r="G43" s="91"/>
      <c r="H43" s="91"/>
    </row>
    <row r="44" spans="1:8" ht="22.5" customHeight="1">
      <c r="A44" s="91"/>
      <c r="B44" s="91"/>
      <c r="C44" s="91"/>
      <c r="D44" s="91"/>
      <c r="E44" s="91"/>
      <c r="F44" s="91"/>
      <c r="G44" s="91"/>
      <c r="H44" s="91"/>
    </row>
    <row r="45" spans="1:8" ht="22.5" customHeight="1">
      <c r="A45" s="91"/>
      <c r="B45" s="91"/>
      <c r="C45" s="91"/>
      <c r="D45" s="91"/>
      <c r="E45" s="91"/>
      <c r="F45" s="91"/>
      <c r="G45" s="91"/>
      <c r="H45" s="91"/>
    </row>
    <row r="46" spans="1:8" ht="22.5" customHeight="1">
      <c r="A46" s="91"/>
      <c r="B46" s="91"/>
      <c r="C46" s="91"/>
      <c r="D46" s="91"/>
      <c r="E46" s="91"/>
      <c r="F46" s="91"/>
      <c r="G46" s="91"/>
      <c r="H46" s="91"/>
    </row>
    <row r="47" spans="1:8" ht="15.75" customHeight="1">
      <c r="A47" s="22" t="s">
        <v>151</v>
      </c>
      <c r="B47" s="22" t="s">
        <v>151</v>
      </c>
      <c r="C47" s="22"/>
      <c r="D47" s="22"/>
      <c r="E47" s="22">
        <v>1</v>
      </c>
      <c r="F47" s="22">
        <v>2</v>
      </c>
      <c r="G47" s="22">
        <v>3</v>
      </c>
      <c r="H47" s="22" t="s">
        <v>151</v>
      </c>
    </row>
    <row r="48" spans="1:8" ht="12.75" customHeight="1">
      <c r="A48" s="24"/>
      <c r="B48" s="24"/>
      <c r="C48" s="24"/>
      <c r="D48" s="24"/>
      <c r="E48" s="24"/>
      <c r="F48" s="24"/>
      <c r="G48" s="24"/>
      <c r="H48" s="24"/>
    </row>
    <row r="49" spans="1:8" ht="12.75" customHeight="1">
      <c r="A49" s="24"/>
      <c r="B49" s="24"/>
      <c r="C49" s="24"/>
      <c r="D49" s="24"/>
      <c r="E49" s="25"/>
      <c r="F49" s="24"/>
      <c r="G49" s="24"/>
      <c r="H49" s="24"/>
    </row>
    <row r="50" spans="1:8" ht="12.75" customHeight="1">
      <c r="A50" s="24"/>
      <c r="B50" s="24"/>
      <c r="C50" s="24"/>
      <c r="D50" s="24"/>
      <c r="E50" s="24"/>
      <c r="F50" s="24"/>
      <c r="G50" s="24"/>
      <c r="H50" s="24"/>
    </row>
    <row r="51" spans="1:8" ht="12.75" customHeight="1">
      <c r="A51" s="24"/>
      <c r="B51" s="24"/>
      <c r="C51" s="24"/>
      <c r="D51" s="24"/>
      <c r="E51" s="24"/>
      <c r="F51" s="24"/>
      <c r="G51" s="24"/>
      <c r="H51" s="24"/>
    </row>
    <row r="52" spans="1:8" ht="12.75" customHeight="1">
      <c r="A52" s="24"/>
      <c r="B52" s="24"/>
      <c r="C52" s="24"/>
      <c r="D52" s="24"/>
      <c r="E52" s="24"/>
      <c r="F52" s="24"/>
      <c r="G52" s="24"/>
      <c r="H52" s="24"/>
    </row>
    <row r="53" spans="1:8" ht="12.75" customHeight="1">
      <c r="A53" s="24"/>
      <c r="B53" s="24"/>
      <c r="C53" s="24"/>
      <c r="D53" s="24"/>
      <c r="E53" s="24"/>
      <c r="F53" s="24"/>
      <c r="G53" s="24"/>
      <c r="H53" s="24"/>
    </row>
    <row r="54" spans="1:8" ht="12.75" customHeight="1">
      <c r="A54" s="19"/>
      <c r="B54" s="19"/>
      <c r="C54" s="19"/>
      <c r="D54" s="19"/>
      <c r="G54" s="19"/>
      <c r="H54" s="19"/>
    </row>
    <row r="55" spans="1:4" ht="12.75" customHeight="1">
      <c r="A55" s="19"/>
      <c r="B55" s="19"/>
      <c r="C55" s="19"/>
      <c r="D55" s="19"/>
    </row>
    <row r="56" spans="1:4" ht="12.75" customHeight="1">
      <c r="A56" s="19"/>
      <c r="B56" s="19"/>
      <c r="C56" s="19"/>
      <c r="D56" s="19"/>
    </row>
    <row r="57" spans="1:4" ht="12.75" customHeight="1">
      <c r="A57" s="19"/>
      <c r="B57" s="19"/>
      <c r="C57" s="19"/>
      <c r="D57" s="19"/>
    </row>
    <row r="58" spans="2:4" ht="12.75" customHeight="1">
      <c r="B58" s="19"/>
      <c r="C58" s="19"/>
      <c r="D58" s="19"/>
    </row>
    <row r="59" spans="2:4" ht="12.75" customHeight="1">
      <c r="B59" s="19"/>
      <c r="C59" s="19"/>
      <c r="D59" s="19"/>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32" t="s">
        <v>26</v>
      </c>
      <c r="B1" s="33"/>
      <c r="C1" s="33"/>
      <c r="D1" s="33"/>
      <c r="E1" s="33"/>
      <c r="F1" s="34"/>
    </row>
    <row r="2" spans="1:6" ht="22.5" customHeight="1">
      <c r="A2" s="35" t="s">
        <v>27</v>
      </c>
      <c r="B2" s="36"/>
      <c r="C2" s="36"/>
      <c r="D2" s="36"/>
      <c r="E2" s="36"/>
      <c r="F2" s="36"/>
    </row>
    <row r="3" spans="1:8" ht="22.5" customHeight="1">
      <c r="A3" s="143"/>
      <c r="B3" s="143"/>
      <c r="C3" s="37"/>
      <c r="D3" s="37"/>
      <c r="E3" s="38"/>
      <c r="F3" s="39"/>
      <c r="H3" s="39" t="s">
        <v>45</v>
      </c>
    </row>
    <row r="4" spans="1:8" ht="22.5" customHeight="1">
      <c r="A4" s="136" t="s">
        <v>46</v>
      </c>
      <c r="B4" s="136"/>
      <c r="C4" s="137" t="s">
        <v>47</v>
      </c>
      <c r="D4" s="138"/>
      <c r="E4" s="138"/>
      <c r="F4" s="138"/>
      <c r="G4" s="138"/>
      <c r="H4" s="139"/>
    </row>
    <row r="5" spans="1:8" ht="22.5" customHeight="1">
      <c r="A5" s="40" t="s">
        <v>48</v>
      </c>
      <c r="B5" s="40" t="s">
        <v>49</v>
      </c>
      <c r="C5" s="40" t="s">
        <v>50</v>
      </c>
      <c r="D5" s="43" t="s">
        <v>49</v>
      </c>
      <c r="E5" s="40" t="s">
        <v>51</v>
      </c>
      <c r="F5" s="40" t="s">
        <v>49</v>
      </c>
      <c r="G5" s="40" t="s">
        <v>52</v>
      </c>
      <c r="H5" s="40" t="s">
        <v>49</v>
      </c>
    </row>
    <row r="6" spans="1:8" ht="22.5" customHeight="1">
      <c r="A6" s="44" t="s">
        <v>174</v>
      </c>
      <c r="B6" s="45"/>
      <c r="C6" s="46" t="s">
        <v>175</v>
      </c>
      <c r="D6" s="47"/>
      <c r="E6" s="48" t="s">
        <v>176</v>
      </c>
      <c r="F6" s="47"/>
      <c r="G6" s="49" t="s">
        <v>177</v>
      </c>
      <c r="H6" s="25"/>
    </row>
    <row r="7" spans="1:8" ht="22.5" customHeight="1">
      <c r="A7" s="50"/>
      <c r="B7" s="45"/>
      <c r="C7" s="46" t="s">
        <v>178</v>
      </c>
      <c r="D7" s="47"/>
      <c r="E7" s="51" t="s">
        <v>179</v>
      </c>
      <c r="F7" s="47"/>
      <c r="G7" s="49" t="s">
        <v>180</v>
      </c>
      <c r="H7" s="25"/>
    </row>
    <row r="8" spans="1:8" ht="22.5" customHeight="1">
      <c r="A8" s="50"/>
      <c r="B8" s="45"/>
      <c r="C8" s="46" t="s">
        <v>181</v>
      </c>
      <c r="D8" s="47"/>
      <c r="E8" s="51" t="s">
        <v>182</v>
      </c>
      <c r="F8" s="47"/>
      <c r="G8" s="49" t="s">
        <v>183</v>
      </c>
      <c r="H8" s="24"/>
    </row>
    <row r="9" spans="1:8" ht="22.5" customHeight="1">
      <c r="A9" s="44"/>
      <c r="B9" s="45"/>
      <c r="C9" s="46" t="s">
        <v>184</v>
      </c>
      <c r="D9" s="47"/>
      <c r="E9" s="51" t="s">
        <v>185</v>
      </c>
      <c r="F9" s="47"/>
      <c r="G9" s="49" t="s">
        <v>186</v>
      </c>
      <c r="H9" s="25"/>
    </row>
    <row r="10" spans="1:8" ht="22.5" customHeight="1">
      <c r="A10" s="44"/>
      <c r="B10" s="45"/>
      <c r="C10" s="46" t="s">
        <v>187</v>
      </c>
      <c r="D10" s="47"/>
      <c r="E10" s="51" t="s">
        <v>188</v>
      </c>
      <c r="F10" s="47"/>
      <c r="G10" s="49" t="s">
        <v>189</v>
      </c>
      <c r="H10" s="25"/>
    </row>
    <row r="11" spans="1:8" ht="22.5" customHeight="1">
      <c r="A11" s="50"/>
      <c r="B11" s="45"/>
      <c r="C11" s="46" t="s">
        <v>190</v>
      </c>
      <c r="D11" s="47"/>
      <c r="E11" s="51" t="s">
        <v>191</v>
      </c>
      <c r="F11" s="47"/>
      <c r="G11" s="49" t="s">
        <v>192</v>
      </c>
      <c r="H11" s="25"/>
    </row>
    <row r="12" spans="1:8" ht="22.5" customHeight="1">
      <c r="A12" s="50"/>
      <c r="B12" s="45"/>
      <c r="C12" s="46" t="s">
        <v>193</v>
      </c>
      <c r="D12" s="47"/>
      <c r="E12" s="51" t="s">
        <v>179</v>
      </c>
      <c r="F12" s="47"/>
      <c r="G12" s="49" t="s">
        <v>194</v>
      </c>
      <c r="H12" s="25"/>
    </row>
    <row r="13" spans="1:8" ht="22.5" customHeight="1">
      <c r="A13" s="52"/>
      <c r="B13" s="45"/>
      <c r="C13" s="46" t="s">
        <v>195</v>
      </c>
      <c r="D13" s="47"/>
      <c r="E13" s="51" t="s">
        <v>182</v>
      </c>
      <c r="F13" s="47"/>
      <c r="G13" s="49" t="s">
        <v>196</v>
      </c>
      <c r="H13" s="25"/>
    </row>
    <row r="14" spans="1:8" ht="22.5" customHeight="1">
      <c r="A14" s="52"/>
      <c r="B14" s="45"/>
      <c r="C14" s="46" t="s">
        <v>197</v>
      </c>
      <c r="D14" s="47"/>
      <c r="E14" s="51" t="s">
        <v>185</v>
      </c>
      <c r="F14" s="47"/>
      <c r="G14" s="49" t="s">
        <v>198</v>
      </c>
      <c r="H14" s="25"/>
    </row>
    <row r="15" spans="1:8" ht="22.5" customHeight="1">
      <c r="A15" s="52"/>
      <c r="B15" s="45"/>
      <c r="C15" s="46" t="s">
        <v>199</v>
      </c>
      <c r="D15" s="47"/>
      <c r="E15" s="51" t="s">
        <v>200</v>
      </c>
      <c r="F15" s="47"/>
      <c r="G15" s="49" t="s">
        <v>201</v>
      </c>
      <c r="H15" s="25"/>
    </row>
    <row r="16" spans="1:8" ht="22.5" customHeight="1">
      <c r="A16" s="24"/>
      <c r="B16" s="53"/>
      <c r="C16" s="46" t="s">
        <v>202</v>
      </c>
      <c r="D16" s="47"/>
      <c r="E16" s="51" t="s">
        <v>203</v>
      </c>
      <c r="F16" s="47"/>
      <c r="G16" s="49" t="s">
        <v>204</v>
      </c>
      <c r="H16" s="24"/>
    </row>
    <row r="17" spans="1:8" ht="22.5" customHeight="1">
      <c r="A17" s="25"/>
      <c r="B17" s="53"/>
      <c r="C17" s="46" t="s">
        <v>205</v>
      </c>
      <c r="D17" s="47"/>
      <c r="E17" s="51" t="s">
        <v>206</v>
      </c>
      <c r="F17" s="47"/>
      <c r="G17" s="49" t="s">
        <v>207</v>
      </c>
      <c r="H17" s="25"/>
    </row>
    <row r="18" spans="1:8" ht="22.5" customHeight="1">
      <c r="A18" s="25"/>
      <c r="B18" s="53"/>
      <c r="C18" s="46" t="s">
        <v>208</v>
      </c>
      <c r="D18" s="47"/>
      <c r="E18" s="51" t="s">
        <v>209</v>
      </c>
      <c r="F18" s="47"/>
      <c r="G18" s="49" t="s">
        <v>210</v>
      </c>
      <c r="H18" s="25"/>
    </row>
    <row r="19" spans="1:8" ht="22.5" customHeight="1">
      <c r="A19" s="52"/>
      <c r="B19" s="53"/>
      <c r="C19" s="46" t="s">
        <v>211</v>
      </c>
      <c r="D19" s="47"/>
      <c r="E19" s="51" t="s">
        <v>212</v>
      </c>
      <c r="F19" s="47"/>
      <c r="G19" s="49" t="s">
        <v>213</v>
      </c>
      <c r="H19" s="25"/>
    </row>
    <row r="20" spans="1:8" ht="22.5" customHeight="1">
      <c r="A20" s="52"/>
      <c r="B20" s="45"/>
      <c r="C20" s="46" t="s">
        <v>214</v>
      </c>
      <c r="D20" s="47"/>
      <c r="E20" s="51" t="s">
        <v>215</v>
      </c>
      <c r="F20" s="47"/>
      <c r="G20" s="49" t="s">
        <v>216</v>
      </c>
      <c r="H20" s="25"/>
    </row>
    <row r="21" spans="1:8" ht="22.5" customHeight="1">
      <c r="A21" s="24"/>
      <c r="B21" s="45"/>
      <c r="C21" s="25"/>
      <c r="D21" s="47"/>
      <c r="E21" s="51" t="s">
        <v>217</v>
      </c>
      <c r="F21" s="47"/>
      <c r="G21" s="25"/>
      <c r="H21" s="25"/>
    </row>
    <row r="22" spans="1:8" ht="18" customHeight="1">
      <c r="A22" s="25"/>
      <c r="B22" s="45"/>
      <c r="C22" s="25"/>
      <c r="D22" s="47"/>
      <c r="E22" s="54" t="s">
        <v>218</v>
      </c>
      <c r="F22" s="47"/>
      <c r="G22" s="25"/>
      <c r="H22" s="25"/>
    </row>
    <row r="23" spans="1:8" ht="19.5" customHeight="1">
      <c r="A23" s="25"/>
      <c r="B23" s="45"/>
      <c r="C23" s="25"/>
      <c r="D23" s="47"/>
      <c r="E23" s="54" t="s">
        <v>219</v>
      </c>
      <c r="F23" s="47"/>
      <c r="G23" s="25"/>
      <c r="H23" s="25"/>
    </row>
    <row r="24" spans="1:8" ht="21.75" customHeight="1">
      <c r="A24" s="25"/>
      <c r="B24" s="45"/>
      <c r="C24" s="46"/>
      <c r="D24" s="55"/>
      <c r="E24" s="54" t="s">
        <v>220</v>
      </c>
      <c r="F24" s="47"/>
      <c r="G24" s="25"/>
      <c r="H24" s="25"/>
    </row>
    <row r="25" spans="1:8" ht="23.25" customHeight="1">
      <c r="A25" s="25"/>
      <c r="B25" s="45"/>
      <c r="C25" s="46"/>
      <c r="D25" s="55"/>
      <c r="E25" s="44"/>
      <c r="F25" s="56"/>
      <c r="G25" s="25"/>
      <c r="H25" s="25"/>
    </row>
    <row r="26" spans="1:8" ht="18" customHeight="1">
      <c r="A26" s="43" t="s">
        <v>125</v>
      </c>
      <c r="B26" s="53">
        <f>SUM(B6,B9,B10,B12,B13,B14,B15)</f>
        <v>0</v>
      </c>
      <c r="C26" s="43" t="s">
        <v>126</v>
      </c>
      <c r="D26" s="55">
        <f>SUM(D6:D20)</f>
        <v>0</v>
      </c>
      <c r="E26" s="43" t="s">
        <v>126</v>
      </c>
      <c r="F26" s="56">
        <f>SUM(F6,F11,F21,F22,F23)</f>
        <v>0</v>
      </c>
      <c r="G26" s="43" t="s">
        <v>126</v>
      </c>
      <c r="H26" s="25"/>
    </row>
    <row r="27" spans="2:6" ht="12.75" customHeight="1">
      <c r="B27" s="19"/>
      <c r="D27" s="19"/>
      <c r="F27" s="19"/>
    </row>
    <row r="28" spans="2:6" ht="12.75" customHeight="1">
      <c r="B28" s="19"/>
      <c r="D28" s="19"/>
      <c r="F28" s="19"/>
    </row>
    <row r="29" spans="2:6" ht="12.75" customHeight="1">
      <c r="B29" s="19"/>
      <c r="D29" s="19"/>
      <c r="F29" s="19"/>
    </row>
    <row r="30" spans="2:6" ht="12.75" customHeight="1">
      <c r="B30" s="19"/>
      <c r="D30" s="19"/>
      <c r="F30" s="19"/>
    </row>
    <row r="31" spans="2:6" ht="12.75" customHeight="1">
      <c r="B31" s="19"/>
      <c r="D31" s="19"/>
      <c r="F31" s="19"/>
    </row>
    <row r="32" spans="2:6" ht="12.75" customHeight="1">
      <c r="B32" s="19"/>
      <c r="D32" s="19"/>
      <c r="F32" s="19"/>
    </row>
    <row r="33" spans="2:6" ht="12.75" customHeight="1">
      <c r="B33" s="19"/>
      <c r="D33" s="19"/>
      <c r="F33" s="19"/>
    </row>
    <row r="34" spans="2:6" ht="12.75" customHeight="1">
      <c r="B34" s="19"/>
      <c r="D34" s="19"/>
      <c r="F34" s="19"/>
    </row>
    <row r="35" spans="2:6" ht="12.75" customHeight="1">
      <c r="B35" s="19"/>
      <c r="D35" s="19"/>
      <c r="F35" s="19"/>
    </row>
    <row r="36" spans="2:6" ht="12.75" customHeight="1">
      <c r="B36" s="19"/>
      <c r="D36" s="19"/>
      <c r="F36" s="19"/>
    </row>
    <row r="37" spans="2:6" ht="12.75" customHeight="1">
      <c r="B37" s="19"/>
      <c r="D37" s="19"/>
      <c r="F37" s="19"/>
    </row>
    <row r="38" spans="2:6" ht="12.75" customHeight="1">
      <c r="B38" s="19"/>
      <c r="D38" s="19"/>
      <c r="F38" s="19"/>
    </row>
    <row r="39" spans="2:4" ht="12.75" customHeight="1">
      <c r="B39" s="19"/>
      <c r="D39" s="19"/>
    </row>
    <row r="40" spans="2:4" ht="12.75" customHeight="1">
      <c r="B40" s="19"/>
      <c r="D40" s="19"/>
    </row>
    <row r="41" spans="2:4" ht="12.75" customHeight="1">
      <c r="B41" s="19"/>
      <c r="D41" s="19"/>
    </row>
    <row r="42" ht="12.75" customHeight="1">
      <c r="B42" s="19"/>
    </row>
    <row r="43" ht="12.75" customHeight="1">
      <c r="B43" s="19"/>
    </row>
    <row r="44" ht="12.75" customHeight="1">
      <c r="B44" s="19"/>
    </row>
  </sheetData>
  <sheetProtection/>
  <mergeCells count="3">
    <mergeCell ref="A3:B3"/>
    <mergeCell ref="A4:B4"/>
    <mergeCell ref="C4:H4"/>
  </mergeCells>
  <printOptions horizontalCentered="1"/>
  <pageMargins left="0.75" right="0.75" top="0.79" bottom="1" header="0" footer="0"/>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1">
      <selection activeCell="D5" sqref="D5:D13"/>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9" t="s">
        <v>28</v>
      </c>
    </row>
    <row r="2" spans="1:4" ht="28.5" customHeight="1">
      <c r="A2" s="27" t="s">
        <v>29</v>
      </c>
      <c r="B2" s="27"/>
      <c r="C2" s="27"/>
      <c r="D2" s="27"/>
    </row>
    <row r="3" ht="22.5" customHeight="1">
      <c r="D3" s="26" t="s">
        <v>45</v>
      </c>
    </row>
    <row r="4" spans="1:4" ht="22.5" customHeight="1">
      <c r="A4" s="28" t="s">
        <v>136</v>
      </c>
      <c r="B4" s="21" t="s">
        <v>221</v>
      </c>
      <c r="C4" s="28" t="s">
        <v>222</v>
      </c>
      <c r="D4" s="28" t="s">
        <v>223</v>
      </c>
    </row>
    <row r="5" spans="1:4" ht="18.75" customHeight="1">
      <c r="A5" s="22">
        <v>702001</v>
      </c>
      <c r="B5" s="95" t="s">
        <v>389</v>
      </c>
      <c r="C5" s="22">
        <v>130</v>
      </c>
      <c r="D5" s="96" t="s">
        <v>405</v>
      </c>
    </row>
    <row r="6" spans="1:4" ht="18.75" customHeight="1">
      <c r="A6" s="24"/>
      <c r="B6" s="108" t="s">
        <v>390</v>
      </c>
      <c r="C6" s="97">
        <v>10</v>
      </c>
      <c r="D6" s="109" t="s">
        <v>404</v>
      </c>
    </row>
    <row r="7" spans="1:4" ht="18.75" customHeight="1">
      <c r="A7" s="24"/>
      <c r="B7" s="109" t="s">
        <v>391</v>
      </c>
      <c r="C7" s="97">
        <v>10</v>
      </c>
      <c r="D7" s="109" t="s">
        <v>403</v>
      </c>
    </row>
    <row r="8" spans="1:4" ht="18.75" customHeight="1">
      <c r="A8" s="24"/>
      <c r="B8" s="109" t="s">
        <v>392</v>
      </c>
      <c r="C8" s="97">
        <v>45</v>
      </c>
      <c r="D8" s="109" t="s">
        <v>402</v>
      </c>
    </row>
    <row r="9" spans="1:4" ht="18.75" customHeight="1">
      <c r="A9" s="24"/>
      <c r="B9" s="109" t="s">
        <v>393</v>
      </c>
      <c r="C9" s="97">
        <v>56</v>
      </c>
      <c r="D9" s="109" t="s">
        <v>401</v>
      </c>
    </row>
    <row r="10" spans="1:4" ht="18.75" customHeight="1">
      <c r="A10" s="24"/>
      <c r="B10" s="109" t="s">
        <v>394</v>
      </c>
      <c r="C10" s="97">
        <v>50</v>
      </c>
      <c r="D10" s="109" t="s">
        <v>400</v>
      </c>
    </row>
    <row r="11" spans="1:4" ht="18.75" customHeight="1">
      <c r="A11" s="24"/>
      <c r="B11" s="109" t="s">
        <v>395</v>
      </c>
      <c r="C11" s="97">
        <v>42</v>
      </c>
      <c r="D11" s="110" t="s">
        <v>397</v>
      </c>
    </row>
    <row r="12" spans="1:4" ht="18.75" customHeight="1">
      <c r="A12" s="24"/>
      <c r="B12" s="109" t="s">
        <v>396</v>
      </c>
      <c r="C12" s="97">
        <v>45.883</v>
      </c>
      <c r="D12" s="110" t="s">
        <v>399</v>
      </c>
    </row>
    <row r="13" spans="1:4" ht="16.5" customHeight="1">
      <c r="A13" s="24"/>
      <c r="B13" s="109" t="s">
        <v>397</v>
      </c>
      <c r="C13" s="97">
        <v>49</v>
      </c>
      <c r="D13" s="110" t="s">
        <v>398</v>
      </c>
    </row>
    <row r="14" spans="1:3" ht="12.75" customHeight="1">
      <c r="A14" s="19"/>
      <c r="B14" s="19"/>
      <c r="C14" s="98"/>
    </row>
    <row r="15" spans="1:3" ht="12.75" customHeight="1">
      <c r="A15" s="19"/>
      <c r="B15" s="19"/>
      <c r="C15" s="19"/>
    </row>
    <row r="16" spans="1:3" ht="12.75" customHeight="1">
      <c r="A16" s="19"/>
      <c r="B16" s="19"/>
      <c r="C16" s="19"/>
    </row>
    <row r="17" ht="12.75" customHeight="1">
      <c r="B17" s="1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H14" sqref="H14"/>
    </sheetView>
  </sheetViews>
  <sheetFormatPr defaultColWidth="9.33203125" defaultRowHeight="11.25"/>
  <cols>
    <col min="1" max="13" width="12.83203125" style="0" customWidth="1"/>
  </cols>
  <sheetData>
    <row r="1" ht="16.5" customHeight="1">
      <c r="A1" t="s">
        <v>30</v>
      </c>
    </row>
    <row r="2" spans="1:13" ht="20.25">
      <c r="A2" s="144" t="s">
        <v>224</v>
      </c>
      <c r="B2" s="144"/>
      <c r="C2" s="144"/>
      <c r="D2" s="144"/>
      <c r="E2" s="144"/>
      <c r="F2" s="144"/>
      <c r="G2" s="144"/>
      <c r="H2" s="144"/>
      <c r="I2" s="144"/>
      <c r="J2" s="144"/>
      <c r="K2" s="144"/>
      <c r="L2" s="144"/>
      <c r="M2" s="144"/>
    </row>
    <row r="3" ht="11.25">
      <c r="M3" t="s">
        <v>45</v>
      </c>
    </row>
    <row r="4" spans="1:13" s="31" customFormat="1" ht="60" customHeight="1">
      <c r="A4" s="28" t="s">
        <v>225</v>
      </c>
      <c r="B4" s="28" t="s">
        <v>226</v>
      </c>
      <c r="C4" s="28" t="s">
        <v>227</v>
      </c>
      <c r="D4" s="28" t="s">
        <v>228</v>
      </c>
      <c r="E4" s="28" t="s">
        <v>229</v>
      </c>
      <c r="F4" s="28" t="s">
        <v>230</v>
      </c>
      <c r="G4" s="28" t="s">
        <v>231</v>
      </c>
      <c r="H4" s="28" t="s">
        <v>232</v>
      </c>
      <c r="I4" s="28" t="s">
        <v>233</v>
      </c>
      <c r="J4" s="28" t="s">
        <v>234</v>
      </c>
      <c r="K4" s="28" t="s">
        <v>235</v>
      </c>
      <c r="L4" s="28" t="s">
        <v>236</v>
      </c>
      <c r="M4" s="28" t="s">
        <v>167</v>
      </c>
    </row>
    <row r="5" spans="1:13" s="31" customFormat="1" ht="18.75" customHeight="1">
      <c r="A5" s="28">
        <v>1</v>
      </c>
      <c r="B5" s="28">
        <v>2</v>
      </c>
      <c r="C5" s="28">
        <v>3</v>
      </c>
      <c r="D5" s="28">
        <v>4</v>
      </c>
      <c r="E5" s="28">
        <v>5</v>
      </c>
      <c r="F5" s="28">
        <v>6</v>
      </c>
      <c r="G5" s="28">
        <v>7</v>
      </c>
      <c r="H5" s="28">
        <v>8</v>
      </c>
      <c r="I5" s="28">
        <v>9</v>
      </c>
      <c r="J5" s="28">
        <v>10</v>
      </c>
      <c r="K5" s="28">
        <v>11</v>
      </c>
      <c r="L5" s="28">
        <v>12</v>
      </c>
      <c r="M5" s="28">
        <v>13</v>
      </c>
    </row>
    <row r="6" spans="1:13" ht="18.75" customHeight="1">
      <c r="A6" s="25"/>
      <c r="B6" s="25"/>
      <c r="C6" s="25"/>
      <c r="D6" s="25"/>
      <c r="E6" s="25"/>
      <c r="F6" s="25"/>
      <c r="G6" s="25"/>
      <c r="H6" s="25"/>
      <c r="I6" s="25"/>
      <c r="J6" s="25"/>
      <c r="K6" s="25"/>
      <c r="L6" s="25"/>
      <c r="M6" s="25"/>
    </row>
    <row r="7" spans="1:13" ht="18.75" customHeight="1">
      <c r="A7" s="25"/>
      <c r="B7" s="25"/>
      <c r="C7" s="25"/>
      <c r="D7" s="25"/>
      <c r="E7" s="25"/>
      <c r="F7" s="25"/>
      <c r="G7" s="25"/>
      <c r="H7" s="25"/>
      <c r="I7" s="25"/>
      <c r="J7" s="25"/>
      <c r="K7" s="25"/>
      <c r="L7" s="25"/>
      <c r="M7" s="25"/>
    </row>
    <row r="8" spans="1:13" ht="18.75" customHeight="1">
      <c r="A8" s="25"/>
      <c r="B8" s="25"/>
      <c r="C8" s="25"/>
      <c r="D8" s="25"/>
      <c r="E8" s="25"/>
      <c r="F8" s="25"/>
      <c r="G8" s="25"/>
      <c r="H8" s="25"/>
      <c r="I8" s="25"/>
      <c r="J8" s="25"/>
      <c r="K8" s="25"/>
      <c r="L8" s="25"/>
      <c r="M8" s="25"/>
    </row>
    <row r="9" spans="1:13" ht="18.75" customHeight="1">
      <c r="A9" s="25"/>
      <c r="B9" s="25"/>
      <c r="C9" s="25"/>
      <c r="D9" s="25"/>
      <c r="E9" s="25"/>
      <c r="F9" s="25"/>
      <c r="G9" s="25"/>
      <c r="H9" s="25"/>
      <c r="I9" s="25"/>
      <c r="J9" s="25"/>
      <c r="K9" s="25"/>
      <c r="L9" s="25"/>
      <c r="M9" s="25"/>
    </row>
    <row r="10" spans="1:13" ht="18.75" customHeight="1">
      <c r="A10" s="25"/>
      <c r="B10" s="25"/>
      <c r="C10" s="25"/>
      <c r="D10" s="25"/>
      <c r="E10" s="25"/>
      <c r="F10" s="25"/>
      <c r="G10" s="25"/>
      <c r="H10" s="25"/>
      <c r="I10" s="25"/>
      <c r="J10" s="25"/>
      <c r="K10" s="25"/>
      <c r="L10" s="25"/>
      <c r="M10" s="25"/>
    </row>
    <row r="11" spans="1:13" ht="18.75" customHeight="1">
      <c r="A11" s="25"/>
      <c r="B11" s="25"/>
      <c r="C11" s="25"/>
      <c r="D11" s="25"/>
      <c r="E11" s="25"/>
      <c r="F11" s="25"/>
      <c r="G11" s="25"/>
      <c r="H11" s="25"/>
      <c r="I11" s="25"/>
      <c r="J11" s="25"/>
      <c r="K11" s="25"/>
      <c r="L11" s="25"/>
      <c r="M11" s="25"/>
    </row>
    <row r="12" spans="1:13" ht="18.75" customHeight="1">
      <c r="A12" s="25"/>
      <c r="B12" s="25"/>
      <c r="C12" s="25"/>
      <c r="D12" s="25"/>
      <c r="E12" s="25"/>
      <c r="F12" s="25"/>
      <c r="G12" s="25"/>
      <c r="H12" s="25"/>
      <c r="I12" s="25"/>
      <c r="J12" s="25"/>
      <c r="K12" s="25"/>
      <c r="L12" s="25"/>
      <c r="M12" s="25"/>
    </row>
    <row r="13" spans="1:13" ht="18.75" customHeight="1">
      <c r="A13" s="25"/>
      <c r="B13" s="25"/>
      <c r="C13" s="25"/>
      <c r="D13" s="25"/>
      <c r="E13" s="25"/>
      <c r="F13" s="25"/>
      <c r="G13" s="25"/>
      <c r="H13" s="25"/>
      <c r="I13" s="25"/>
      <c r="J13" s="25"/>
      <c r="K13" s="25"/>
      <c r="L13" s="25"/>
      <c r="M13" s="25"/>
    </row>
    <row r="14" spans="1:13" ht="18.75" customHeight="1">
      <c r="A14" s="25"/>
      <c r="B14" s="25"/>
      <c r="C14" s="25"/>
      <c r="D14" s="25"/>
      <c r="E14" s="25"/>
      <c r="F14" s="25"/>
      <c r="G14" s="25"/>
      <c r="H14" s="25"/>
      <c r="I14" s="25"/>
      <c r="J14" s="25"/>
      <c r="K14" s="25"/>
      <c r="L14" s="25"/>
      <c r="M14" s="25"/>
    </row>
    <row r="15" spans="1:13" ht="18.75" customHeight="1">
      <c r="A15" s="25"/>
      <c r="B15" s="25"/>
      <c r="C15" s="25"/>
      <c r="D15" s="25"/>
      <c r="E15" s="25"/>
      <c r="F15" s="25"/>
      <c r="G15" s="25"/>
      <c r="H15" s="25"/>
      <c r="I15" s="25"/>
      <c r="J15" s="25"/>
      <c r="K15" s="25"/>
      <c r="L15" s="25"/>
      <c r="M15" s="25"/>
    </row>
    <row r="16" spans="1:13" ht="18.75" customHeight="1">
      <c r="A16" s="25"/>
      <c r="B16" s="25"/>
      <c r="C16" s="25"/>
      <c r="D16" s="25"/>
      <c r="E16" s="25"/>
      <c r="F16" s="25"/>
      <c r="G16" s="25"/>
      <c r="H16" s="25"/>
      <c r="I16" s="25"/>
      <c r="J16" s="25"/>
      <c r="K16" s="25"/>
      <c r="L16" s="25"/>
      <c r="M16" s="25"/>
    </row>
    <row r="17" spans="1:13" ht="18.75" customHeight="1">
      <c r="A17" s="25"/>
      <c r="B17" s="25"/>
      <c r="C17" s="25"/>
      <c r="D17" s="25"/>
      <c r="E17" s="25"/>
      <c r="F17" s="25"/>
      <c r="G17" s="25"/>
      <c r="H17" s="25"/>
      <c r="I17" s="25"/>
      <c r="J17" s="25"/>
      <c r="K17" s="25"/>
      <c r="L17" s="25"/>
      <c r="M17" s="25"/>
    </row>
    <row r="18" spans="1:13" ht="18.75" customHeight="1">
      <c r="A18" s="25"/>
      <c r="B18" s="25"/>
      <c r="C18" s="25"/>
      <c r="D18" s="25"/>
      <c r="E18" s="25"/>
      <c r="F18" s="25"/>
      <c r="G18" s="25"/>
      <c r="H18" s="25"/>
      <c r="I18" s="25"/>
      <c r="J18" s="25"/>
      <c r="K18" s="25"/>
      <c r="L18" s="25"/>
      <c r="M18" s="25"/>
    </row>
    <row r="19" spans="1:13" ht="18.75" customHeight="1">
      <c r="A19" s="25"/>
      <c r="B19" s="25"/>
      <c r="C19" s="25"/>
      <c r="D19" s="25"/>
      <c r="E19" s="25"/>
      <c r="F19" s="25"/>
      <c r="G19" s="25"/>
      <c r="H19" s="25"/>
      <c r="I19" s="25"/>
      <c r="J19" s="25"/>
      <c r="K19" s="25"/>
      <c r="L19" s="25"/>
      <c r="M19" s="25"/>
    </row>
    <row r="20" spans="1:13" ht="18.75" customHeight="1">
      <c r="A20" s="25"/>
      <c r="B20" s="25"/>
      <c r="C20" s="25"/>
      <c r="D20" s="25"/>
      <c r="E20" s="25"/>
      <c r="F20" s="25"/>
      <c r="G20" s="25"/>
      <c r="H20" s="25"/>
      <c r="I20" s="25"/>
      <c r="J20" s="25"/>
      <c r="K20" s="25"/>
      <c r="L20" s="25"/>
      <c r="M20" s="25"/>
    </row>
    <row r="21" spans="1:13" ht="18.75" customHeight="1">
      <c r="A21" s="25"/>
      <c r="B21" s="25"/>
      <c r="C21" s="25"/>
      <c r="D21" s="25"/>
      <c r="E21" s="25"/>
      <c r="F21" s="25"/>
      <c r="G21" s="25"/>
      <c r="H21" s="25"/>
      <c r="I21" s="25"/>
      <c r="J21" s="25"/>
      <c r="K21" s="25"/>
      <c r="L21" s="25"/>
      <c r="M21" s="25"/>
    </row>
    <row r="22" spans="1:13" s="7" customFormat="1" ht="18.75" customHeight="1">
      <c r="A22" s="145" t="s">
        <v>237</v>
      </c>
      <c r="B22" s="145"/>
      <c r="C22" s="145"/>
      <c r="D22" s="145"/>
      <c r="E22" s="145"/>
      <c r="F22" s="145"/>
      <c r="G22" s="145"/>
      <c r="H22" s="145"/>
      <c r="I22" s="145"/>
      <c r="J22" s="145"/>
      <c r="K22" s="145"/>
      <c r="L22" s="145"/>
      <c r="M22" s="145"/>
    </row>
    <row r="23" s="7" customFormat="1" ht="18.75" customHeight="1"/>
    <row r="24" s="7" customFormat="1" ht="18.75" customHeight="1"/>
    <row r="25" s="7" customFormat="1" ht="18.75" customHeight="1"/>
    <row r="26" s="7" customFormat="1" ht="18.75" customHeight="1"/>
    <row r="27" s="7" customFormat="1" ht="18.75" customHeight="1"/>
    <row r="28" s="7" customFormat="1" ht="18.75" customHeight="1"/>
    <row r="29" s="7" customFormat="1" ht="18.75" customHeight="1"/>
    <row r="30" s="7" customFormat="1" ht="18.75" customHeight="1"/>
    <row r="31" s="7" customFormat="1" ht="18.75" customHeight="1"/>
    <row r="32" s="7" customFormat="1" ht="18.75" customHeight="1"/>
    <row r="33" s="7" customFormat="1" ht="11.25"/>
    <row r="34" s="7" customFormat="1" ht="11.25"/>
    <row r="35" s="7" customFormat="1" ht="11.25"/>
    <row r="36" s="7" customFormat="1" ht="11.25"/>
    <row r="37" s="7" customFormat="1" ht="11.25"/>
    <row r="38" s="7" customFormat="1" ht="11.25"/>
    <row r="39" s="7" customFormat="1" ht="11.25"/>
    <row r="40" s="7" customFormat="1" ht="11.25"/>
    <row r="41" s="7" customFormat="1" ht="11.25"/>
    <row r="42" s="7" customFormat="1" ht="11.25"/>
    <row r="43" s="7" customFormat="1" ht="11.25"/>
  </sheetData>
  <sheetProtection/>
  <mergeCells count="2">
    <mergeCell ref="A2:M2"/>
    <mergeCell ref="A22:M22"/>
  </mergeCells>
  <printOptions/>
  <pageMargins left="0.43" right="0.12"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X14"/>
  <sheetViews>
    <sheetView showGridLines="0" showZeros="0" zoomScalePageLayoutView="0" workbookViewId="0" topLeftCell="A1">
      <selection activeCell="K6" sqref="K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19" t="s">
        <v>32</v>
      </c>
    </row>
    <row r="2" spans="1:16" ht="23.25" customHeight="1">
      <c r="A2" s="27" t="s">
        <v>33</v>
      </c>
      <c r="B2" s="27"/>
      <c r="C2" s="27"/>
      <c r="D2" s="27"/>
      <c r="E2" s="27"/>
      <c r="F2" s="27"/>
      <c r="G2" s="27"/>
      <c r="H2" s="27"/>
      <c r="I2" s="27"/>
      <c r="J2" s="27"/>
      <c r="K2" s="27"/>
      <c r="L2" s="27"/>
      <c r="M2" s="27"/>
      <c r="N2" s="27"/>
      <c r="O2" s="27"/>
      <c r="P2" s="30"/>
    </row>
    <row r="3" ht="26.25" customHeight="1">
      <c r="P3" s="26" t="s">
        <v>45</v>
      </c>
    </row>
    <row r="4" spans="1:16" ht="30" customHeight="1">
      <c r="A4" s="140" t="s">
        <v>238</v>
      </c>
      <c r="B4" s="140"/>
      <c r="C4" s="140"/>
      <c r="D4" s="140" t="s">
        <v>136</v>
      </c>
      <c r="E4" s="148" t="s">
        <v>239</v>
      </c>
      <c r="F4" s="140" t="s">
        <v>240</v>
      </c>
      <c r="G4" s="149" t="s">
        <v>241</v>
      </c>
      <c r="H4" s="151" t="s">
        <v>242</v>
      </c>
      <c r="I4" s="140" t="s">
        <v>243</v>
      </c>
      <c r="J4" s="140" t="s">
        <v>244</v>
      </c>
      <c r="K4" s="140"/>
      <c r="L4" s="140" t="s">
        <v>245</v>
      </c>
      <c r="M4" s="140"/>
      <c r="N4" s="146" t="s">
        <v>246</v>
      </c>
      <c r="O4" s="140" t="s">
        <v>247</v>
      </c>
      <c r="P4" s="142" t="s">
        <v>248</v>
      </c>
    </row>
    <row r="5" spans="1:16" ht="18" customHeight="1">
      <c r="A5" s="28" t="s">
        <v>249</v>
      </c>
      <c r="B5" s="28" t="s">
        <v>250</v>
      </c>
      <c r="C5" s="28" t="s">
        <v>251</v>
      </c>
      <c r="D5" s="140"/>
      <c r="E5" s="148"/>
      <c r="F5" s="140"/>
      <c r="G5" s="150"/>
      <c r="H5" s="151"/>
      <c r="I5" s="140"/>
      <c r="J5" s="20" t="s">
        <v>249</v>
      </c>
      <c r="K5" s="20" t="s">
        <v>250</v>
      </c>
      <c r="L5" s="20" t="s">
        <v>249</v>
      </c>
      <c r="M5" s="20" t="s">
        <v>250</v>
      </c>
      <c r="N5" s="147"/>
      <c r="O5" s="140"/>
      <c r="P5" s="142"/>
    </row>
    <row r="6" spans="1:24" ht="87.75" customHeight="1">
      <c r="A6" s="22">
        <v>201</v>
      </c>
      <c r="B6" s="92" t="s">
        <v>380</v>
      </c>
      <c r="C6" s="92" t="s">
        <v>381</v>
      </c>
      <c r="D6" s="22">
        <v>702001</v>
      </c>
      <c r="E6" s="91" t="s">
        <v>376</v>
      </c>
      <c r="F6" s="29" t="s">
        <v>377</v>
      </c>
      <c r="G6" s="91" t="s">
        <v>379</v>
      </c>
      <c r="H6" s="22"/>
      <c r="I6" s="85" t="s">
        <v>378</v>
      </c>
      <c r="J6" s="22">
        <v>310</v>
      </c>
      <c r="K6" s="92" t="s">
        <v>381</v>
      </c>
      <c r="L6" s="22">
        <v>503</v>
      </c>
      <c r="M6" s="92" t="s">
        <v>382</v>
      </c>
      <c r="N6" s="22">
        <v>2019</v>
      </c>
      <c r="O6" s="22">
        <v>45.883</v>
      </c>
      <c r="P6" s="22"/>
      <c r="X6">
        <v>2019.1</v>
      </c>
    </row>
    <row r="7" spans="1:16" ht="26.25" customHeight="1">
      <c r="A7" s="24"/>
      <c r="B7" s="24"/>
      <c r="C7" s="24"/>
      <c r="D7" s="24"/>
      <c r="E7" s="24"/>
      <c r="F7" s="24"/>
      <c r="G7" s="24"/>
      <c r="H7" s="24"/>
      <c r="I7" s="24"/>
      <c r="J7" s="24"/>
      <c r="K7" s="24"/>
      <c r="L7" s="24"/>
      <c r="M7" s="24"/>
      <c r="N7" s="24"/>
      <c r="O7" s="24"/>
      <c r="P7" s="24"/>
    </row>
    <row r="8" spans="1:16" ht="32.25" customHeight="1">
      <c r="A8" s="24"/>
      <c r="B8" s="24"/>
      <c r="C8" s="24"/>
      <c r="D8" s="24"/>
      <c r="E8" s="24"/>
      <c r="F8" s="25"/>
      <c r="G8" s="25"/>
      <c r="H8" s="25"/>
      <c r="I8" s="24"/>
      <c r="J8" s="24"/>
      <c r="K8" s="24"/>
      <c r="L8" s="24"/>
      <c r="M8" s="24"/>
      <c r="N8" s="24"/>
      <c r="O8" s="24"/>
      <c r="P8" s="24"/>
    </row>
    <row r="9" spans="1:17" ht="33" customHeight="1">
      <c r="A9" s="24"/>
      <c r="B9" s="24"/>
      <c r="C9" s="24"/>
      <c r="D9" s="24"/>
      <c r="E9" s="25"/>
      <c r="F9" s="25"/>
      <c r="G9" s="25"/>
      <c r="H9" s="25"/>
      <c r="I9" s="24"/>
      <c r="J9" s="24"/>
      <c r="K9" s="24"/>
      <c r="L9" s="24"/>
      <c r="M9" s="24"/>
      <c r="N9" s="24"/>
      <c r="O9" s="24"/>
      <c r="P9" s="25"/>
      <c r="Q9" s="19"/>
    </row>
    <row r="10" spans="1:15" ht="12.75" customHeight="1">
      <c r="A10" s="25"/>
      <c r="C10" s="19"/>
      <c r="D10" s="19"/>
      <c r="H10" s="19"/>
      <c r="J10" s="19"/>
      <c r="O10" s="19"/>
    </row>
    <row r="11" ht="12.75" customHeight="1">
      <c r="O11" s="19"/>
    </row>
    <row r="12" ht="12.75" customHeight="1">
      <c r="O12" s="19"/>
    </row>
    <row r="13" ht="12.75" customHeight="1">
      <c r="O13" s="19"/>
    </row>
    <row r="14" ht="12.75" customHeight="1">
      <c r="O14" s="19"/>
    </row>
  </sheetData>
  <sheetProtection/>
  <mergeCells count="12">
    <mergeCell ref="H4:H5"/>
    <mergeCell ref="I4:I5"/>
    <mergeCell ref="N4:N5"/>
    <mergeCell ref="O4:O5"/>
    <mergeCell ref="P4:P5"/>
    <mergeCell ref="A4:C4"/>
    <mergeCell ref="J4:K4"/>
    <mergeCell ref="L4:M4"/>
    <mergeCell ref="D4:D5"/>
    <mergeCell ref="E4:E5"/>
    <mergeCell ref="F4:F5"/>
    <mergeCell ref="G4:G5"/>
  </mergeCells>
  <printOptions horizontalCentered="1"/>
  <pageMargins left="0.59" right="0.59" top="0.79" bottom="0.79"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zoomScalePageLayoutView="0" workbookViewId="0" topLeftCell="A1">
      <selection activeCell="V8" sqref="V8"/>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19" t="s">
        <v>34</v>
      </c>
    </row>
    <row r="2" spans="1:29" ht="28.5" customHeight="1">
      <c r="A2" s="156" t="s">
        <v>35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ht="22.5" customHeight="1">
      <c r="AC3" s="26" t="s">
        <v>45</v>
      </c>
    </row>
    <row r="4" spans="1:29" ht="17.25" customHeight="1">
      <c r="A4" s="142" t="s">
        <v>136</v>
      </c>
      <c r="B4" s="142" t="s">
        <v>137</v>
      </c>
      <c r="C4" s="148" t="s">
        <v>252</v>
      </c>
      <c r="D4" s="157"/>
      <c r="E4" s="157"/>
      <c r="F4" s="157"/>
      <c r="G4" s="157"/>
      <c r="H4" s="157"/>
      <c r="I4" s="157"/>
      <c r="J4" s="157"/>
      <c r="K4" s="151"/>
      <c r="L4" s="148" t="s">
        <v>253</v>
      </c>
      <c r="M4" s="157"/>
      <c r="N4" s="157"/>
      <c r="O4" s="157"/>
      <c r="P4" s="157"/>
      <c r="Q4" s="157"/>
      <c r="R4" s="157"/>
      <c r="S4" s="157"/>
      <c r="T4" s="151"/>
      <c r="U4" s="148" t="s">
        <v>254</v>
      </c>
      <c r="V4" s="157"/>
      <c r="W4" s="157"/>
      <c r="X4" s="157"/>
      <c r="Y4" s="157"/>
      <c r="Z4" s="157"/>
      <c r="AA4" s="157"/>
      <c r="AB4" s="157"/>
      <c r="AC4" s="151"/>
    </row>
    <row r="5" spans="1:29" ht="17.25" customHeight="1">
      <c r="A5" s="142"/>
      <c r="B5" s="142"/>
      <c r="C5" s="153" t="s">
        <v>140</v>
      </c>
      <c r="D5" s="148" t="s">
        <v>255</v>
      </c>
      <c r="E5" s="157"/>
      <c r="F5" s="157"/>
      <c r="G5" s="157"/>
      <c r="H5" s="157"/>
      <c r="I5" s="151"/>
      <c r="J5" s="146" t="s">
        <v>256</v>
      </c>
      <c r="K5" s="146" t="s">
        <v>257</v>
      </c>
      <c r="L5" s="153" t="s">
        <v>140</v>
      </c>
      <c r="M5" s="148" t="s">
        <v>255</v>
      </c>
      <c r="N5" s="157"/>
      <c r="O5" s="157"/>
      <c r="P5" s="157"/>
      <c r="Q5" s="157"/>
      <c r="R5" s="151"/>
      <c r="S5" s="146" t="s">
        <v>256</v>
      </c>
      <c r="T5" s="146" t="s">
        <v>257</v>
      </c>
      <c r="U5" s="153" t="s">
        <v>140</v>
      </c>
      <c r="V5" s="148" t="s">
        <v>255</v>
      </c>
      <c r="W5" s="157"/>
      <c r="X5" s="157"/>
      <c r="Y5" s="157"/>
      <c r="Z5" s="157"/>
      <c r="AA5" s="151"/>
      <c r="AB5" s="146" t="s">
        <v>256</v>
      </c>
      <c r="AC5" s="146" t="s">
        <v>257</v>
      </c>
    </row>
    <row r="6" spans="1:29" ht="23.25" customHeight="1">
      <c r="A6" s="142"/>
      <c r="B6" s="142"/>
      <c r="C6" s="154"/>
      <c r="D6" s="140" t="s">
        <v>149</v>
      </c>
      <c r="E6" s="140" t="s">
        <v>258</v>
      </c>
      <c r="F6" s="140" t="s">
        <v>259</v>
      </c>
      <c r="G6" s="140" t="s">
        <v>260</v>
      </c>
      <c r="H6" s="140"/>
      <c r="I6" s="140"/>
      <c r="J6" s="152"/>
      <c r="K6" s="152"/>
      <c r="L6" s="154"/>
      <c r="M6" s="140" t="s">
        <v>149</v>
      </c>
      <c r="N6" s="140" t="s">
        <v>258</v>
      </c>
      <c r="O6" s="140" t="s">
        <v>259</v>
      </c>
      <c r="P6" s="140" t="s">
        <v>260</v>
      </c>
      <c r="Q6" s="140"/>
      <c r="R6" s="140"/>
      <c r="S6" s="152"/>
      <c r="T6" s="152"/>
      <c r="U6" s="154"/>
      <c r="V6" s="140" t="s">
        <v>149</v>
      </c>
      <c r="W6" s="140" t="s">
        <v>258</v>
      </c>
      <c r="X6" s="140" t="s">
        <v>259</v>
      </c>
      <c r="Y6" s="140" t="s">
        <v>260</v>
      </c>
      <c r="Z6" s="140"/>
      <c r="AA6" s="140"/>
      <c r="AB6" s="152"/>
      <c r="AC6" s="152"/>
    </row>
    <row r="7" spans="1:29" ht="26.25" customHeight="1">
      <c r="A7" s="142"/>
      <c r="B7" s="142"/>
      <c r="C7" s="155"/>
      <c r="D7" s="140"/>
      <c r="E7" s="140"/>
      <c r="F7" s="140"/>
      <c r="G7" s="21" t="s">
        <v>149</v>
      </c>
      <c r="H7" s="21" t="s">
        <v>261</v>
      </c>
      <c r="I7" s="21" t="s">
        <v>262</v>
      </c>
      <c r="J7" s="147"/>
      <c r="K7" s="147"/>
      <c r="L7" s="155"/>
      <c r="M7" s="140"/>
      <c r="N7" s="140"/>
      <c r="O7" s="140"/>
      <c r="P7" s="21" t="s">
        <v>149</v>
      </c>
      <c r="Q7" s="21" t="s">
        <v>261</v>
      </c>
      <c r="R7" s="21" t="s">
        <v>262</v>
      </c>
      <c r="S7" s="147"/>
      <c r="T7" s="147"/>
      <c r="U7" s="155"/>
      <c r="V7" s="140"/>
      <c r="W7" s="140"/>
      <c r="X7" s="140"/>
      <c r="Y7" s="21" t="s">
        <v>149</v>
      </c>
      <c r="Z7" s="21" t="s">
        <v>261</v>
      </c>
      <c r="AA7" s="21" t="s">
        <v>262</v>
      </c>
      <c r="AB7" s="147"/>
      <c r="AC7" s="147"/>
    </row>
    <row r="8" spans="1:29" ht="17.25" customHeight="1">
      <c r="A8" s="22">
        <v>702001</v>
      </c>
      <c r="B8" s="85" t="s">
        <v>375</v>
      </c>
      <c r="C8" s="22">
        <v>28</v>
      </c>
      <c r="D8" s="23">
        <v>35</v>
      </c>
      <c r="E8" s="23"/>
      <c r="F8" s="23"/>
      <c r="G8" s="22">
        <v>35</v>
      </c>
      <c r="H8" s="22"/>
      <c r="I8" s="123">
        <v>35</v>
      </c>
      <c r="J8" s="22"/>
      <c r="K8" s="22"/>
      <c r="L8" s="22">
        <v>28</v>
      </c>
      <c r="M8" s="22">
        <v>28</v>
      </c>
      <c r="N8" s="22"/>
      <c r="O8" s="22"/>
      <c r="P8" s="123">
        <v>28</v>
      </c>
      <c r="Q8" s="22"/>
      <c r="R8" s="22">
        <v>28</v>
      </c>
      <c r="S8" s="22"/>
      <c r="T8" s="22"/>
      <c r="U8" s="22"/>
      <c r="V8" s="22">
        <v>-7</v>
      </c>
      <c r="W8" s="22"/>
      <c r="X8" s="22"/>
      <c r="Y8" s="125">
        <v>-7</v>
      </c>
      <c r="Z8" s="22"/>
      <c r="AA8" s="123">
        <v>-7</v>
      </c>
      <c r="AB8" s="22"/>
      <c r="AC8" s="22"/>
    </row>
    <row r="9" spans="1:29" ht="12.7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ht="12.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ht="12.7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2.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ht="12.75" customHeight="1">
      <c r="A13" s="25"/>
      <c r="B13" s="24"/>
      <c r="C13" s="25"/>
      <c r="D13" s="24"/>
      <c r="E13" s="24"/>
      <c r="F13" s="24"/>
      <c r="G13" s="24"/>
      <c r="H13" s="24"/>
      <c r="I13" s="24"/>
      <c r="J13" s="24"/>
      <c r="K13" s="24"/>
      <c r="L13" s="25"/>
      <c r="M13" s="24"/>
      <c r="N13" s="24"/>
      <c r="O13" s="24"/>
      <c r="P13" s="24"/>
      <c r="Q13" s="24"/>
      <c r="R13" s="24"/>
      <c r="S13" s="24"/>
      <c r="T13" s="24"/>
      <c r="U13" s="25"/>
      <c r="V13" s="24"/>
      <c r="W13" s="24"/>
      <c r="X13" s="24"/>
      <c r="Y13" s="24"/>
      <c r="Z13" s="24"/>
      <c r="AA13" s="24"/>
      <c r="AB13" s="24"/>
      <c r="AC13" s="24"/>
    </row>
    <row r="14" spans="1:29" ht="12.75" customHeight="1">
      <c r="A14" s="25"/>
      <c r="B14" s="24"/>
      <c r="C14" s="24"/>
      <c r="D14" s="25"/>
      <c r="E14" s="24"/>
      <c r="F14" s="24"/>
      <c r="G14" s="24"/>
      <c r="H14" s="24"/>
      <c r="I14" s="24"/>
      <c r="J14" s="24"/>
      <c r="K14" s="24"/>
      <c r="L14" s="24"/>
      <c r="M14" s="25"/>
      <c r="N14" s="24"/>
      <c r="O14" s="24"/>
      <c r="P14" s="24"/>
      <c r="Q14" s="24"/>
      <c r="R14" s="24"/>
      <c r="S14" s="24"/>
      <c r="T14" s="24"/>
      <c r="U14" s="24"/>
      <c r="V14" s="25"/>
      <c r="W14" s="24"/>
      <c r="X14" s="24"/>
      <c r="Y14" s="24"/>
      <c r="Z14" s="24"/>
      <c r="AA14" s="24"/>
      <c r="AB14" s="24"/>
      <c r="AC14" s="24"/>
    </row>
    <row r="15" spans="1:29" ht="12.75" customHeight="1">
      <c r="A15" s="25"/>
      <c r="B15" s="25"/>
      <c r="C15" s="25"/>
      <c r="D15" s="25"/>
      <c r="E15" s="24"/>
      <c r="F15" s="24"/>
      <c r="G15" s="24"/>
      <c r="H15" s="24"/>
      <c r="I15" s="24"/>
      <c r="J15" s="24"/>
      <c r="K15" s="24"/>
      <c r="L15" s="25"/>
      <c r="M15" s="25"/>
      <c r="N15" s="24"/>
      <c r="O15" s="24"/>
      <c r="P15" s="24"/>
      <c r="Q15" s="24"/>
      <c r="R15" s="24"/>
      <c r="S15" s="24"/>
      <c r="T15" s="24"/>
      <c r="U15" s="25"/>
      <c r="V15" s="25"/>
      <c r="W15" s="24"/>
      <c r="X15" s="24"/>
      <c r="Y15" s="24"/>
      <c r="Z15" s="24"/>
      <c r="AA15" s="24"/>
      <c r="AB15" s="24"/>
      <c r="AC15" s="24"/>
    </row>
    <row r="16" spans="1:29" ht="12.75" customHeight="1">
      <c r="A16" s="25"/>
      <c r="B16" s="25"/>
      <c r="C16" s="25"/>
      <c r="D16" s="25"/>
      <c r="E16" s="25"/>
      <c r="F16" s="24"/>
      <c r="G16" s="24"/>
      <c r="H16" s="24"/>
      <c r="I16" s="24"/>
      <c r="J16" s="24"/>
      <c r="K16" s="24"/>
      <c r="L16" s="25"/>
      <c r="M16" s="25"/>
      <c r="N16" s="25"/>
      <c r="O16" s="24"/>
      <c r="P16" s="24"/>
      <c r="Q16" s="24"/>
      <c r="R16" s="24"/>
      <c r="S16" s="24"/>
      <c r="T16" s="24"/>
      <c r="U16" s="25"/>
      <c r="V16" s="25"/>
      <c r="W16" s="25"/>
      <c r="X16" s="24"/>
      <c r="Y16" s="24"/>
      <c r="Z16" s="24"/>
      <c r="AA16" s="24"/>
      <c r="AB16" s="24"/>
      <c r="AC16" s="24"/>
    </row>
    <row r="17" spans="6:11" ht="12.75" customHeight="1">
      <c r="F17" s="19"/>
      <c r="G17" s="19"/>
      <c r="H17" s="19"/>
      <c r="I17" s="19"/>
      <c r="J17" s="19"/>
      <c r="K17" s="19"/>
    </row>
    <row r="18" spans="7:11" ht="12.75" customHeight="1">
      <c r="G18" s="19"/>
      <c r="H18" s="19"/>
      <c r="K18" s="19"/>
    </row>
    <row r="19" spans="8:11" ht="12.75" customHeight="1">
      <c r="H19" s="19"/>
      <c r="K19" s="19"/>
    </row>
    <row r="20" spans="8:11" ht="12.75" customHeight="1">
      <c r="H20" s="19"/>
      <c r="K20" s="19"/>
    </row>
    <row r="21" spans="9:11" ht="12.75" customHeight="1">
      <c r="I21" s="19"/>
      <c r="K21" s="19"/>
    </row>
    <row r="22" spans="9:10" ht="12.75" customHeight="1">
      <c r="I22" s="19"/>
      <c r="J22" s="19"/>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 bottom="0.79" header="0.5" footer="0.5"/>
  <pageSetup fitToHeight="0"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I74"/>
  <sheetViews>
    <sheetView showGridLines="0" zoomScalePageLayoutView="0" workbookViewId="0" topLeftCell="A40">
      <selection activeCell="A23" sqref="A23:I23"/>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9" ht="21" customHeight="1">
      <c r="A1" s="199"/>
      <c r="B1" s="199"/>
      <c r="C1" s="199"/>
      <c r="D1" s="199"/>
      <c r="E1" s="199"/>
      <c r="F1" s="199"/>
      <c r="G1" s="199"/>
      <c r="H1" s="199"/>
      <c r="I1" s="199"/>
    </row>
    <row r="5" spans="1:9" ht="33.75" customHeight="1">
      <c r="A5" s="158" t="s">
        <v>37</v>
      </c>
      <c r="B5" s="158"/>
      <c r="C5" s="158"/>
      <c r="D5" s="158"/>
      <c r="E5" s="158"/>
      <c r="F5" s="158"/>
      <c r="G5" s="158"/>
      <c r="H5" s="158"/>
      <c r="I5" s="158"/>
    </row>
    <row r="6" spans="1:9" ht="14.25" customHeight="1">
      <c r="A6" s="159"/>
      <c r="B6" s="159"/>
      <c r="C6" s="159"/>
      <c r="D6" s="159"/>
      <c r="E6" s="159"/>
      <c r="F6" s="159"/>
      <c r="G6" s="159"/>
      <c r="H6" s="159"/>
      <c r="I6" s="159"/>
    </row>
    <row r="7" spans="1:4" ht="21.75" customHeight="1">
      <c r="A7" s="11"/>
      <c r="B7" s="12"/>
      <c r="C7" s="13"/>
      <c r="D7" s="13"/>
    </row>
    <row r="8" spans="1:9" ht="36.75" customHeight="1">
      <c r="A8" s="160" t="s">
        <v>263</v>
      </c>
      <c r="B8" s="161"/>
      <c r="C8" s="161"/>
      <c r="D8" s="163" t="s">
        <v>412</v>
      </c>
      <c r="E8" s="163"/>
      <c r="F8" s="163"/>
      <c r="G8" s="163"/>
      <c r="H8" s="163"/>
      <c r="I8" s="163"/>
    </row>
    <row r="9" spans="1:9" ht="36.75" customHeight="1">
      <c r="A9" s="164" t="s">
        <v>264</v>
      </c>
      <c r="B9" s="165"/>
      <c r="C9" s="165"/>
      <c r="D9" s="166" t="s">
        <v>423</v>
      </c>
      <c r="E9" s="166"/>
      <c r="F9" s="164" t="s">
        <v>265</v>
      </c>
      <c r="G9" s="167"/>
      <c r="H9" s="168">
        <v>43800</v>
      </c>
      <c r="I9" s="163"/>
    </row>
    <row r="10" spans="1:9" ht="36.75" customHeight="1">
      <c r="A10" s="169" t="s">
        <v>266</v>
      </c>
      <c r="B10" s="170"/>
      <c r="C10" s="171"/>
      <c r="D10" s="16" t="s">
        <v>267</v>
      </c>
      <c r="E10" s="16">
        <v>56</v>
      </c>
      <c r="F10" s="178" t="s">
        <v>268</v>
      </c>
      <c r="G10" s="179"/>
      <c r="H10" s="180">
        <v>56</v>
      </c>
      <c r="I10" s="181"/>
    </row>
    <row r="11" spans="1:9" ht="36.75" customHeight="1">
      <c r="A11" s="172"/>
      <c r="B11" s="173"/>
      <c r="C11" s="174"/>
      <c r="D11" s="16" t="s">
        <v>269</v>
      </c>
      <c r="E11" s="16">
        <v>56</v>
      </c>
      <c r="F11" s="178" t="s">
        <v>269</v>
      </c>
      <c r="G11" s="179"/>
      <c r="H11" s="180">
        <v>56</v>
      </c>
      <c r="I11" s="181"/>
    </row>
    <row r="12" spans="1:9" ht="36.75" customHeight="1">
      <c r="A12" s="175"/>
      <c r="B12" s="176"/>
      <c r="C12" s="177"/>
      <c r="D12" s="16" t="s">
        <v>270</v>
      </c>
      <c r="E12" s="16"/>
      <c r="F12" s="178" t="s">
        <v>271</v>
      </c>
      <c r="G12" s="179"/>
      <c r="H12" s="180"/>
      <c r="I12" s="181"/>
    </row>
    <row r="13" spans="1:9" ht="36.75" customHeight="1">
      <c r="A13" s="163" t="s">
        <v>272</v>
      </c>
      <c r="B13" s="166" t="s">
        <v>273</v>
      </c>
      <c r="C13" s="166"/>
      <c r="D13" s="166"/>
      <c r="E13" s="166"/>
      <c r="F13" s="164" t="s">
        <v>274</v>
      </c>
      <c r="G13" s="165"/>
      <c r="H13" s="165"/>
      <c r="I13" s="167"/>
    </row>
    <row r="14" spans="1:9" ht="36.75" customHeight="1">
      <c r="A14" s="182"/>
      <c r="B14" s="164" t="s">
        <v>424</v>
      </c>
      <c r="C14" s="165"/>
      <c r="D14" s="165"/>
      <c r="E14" s="167"/>
      <c r="F14" s="195" t="s">
        <v>431</v>
      </c>
      <c r="G14" s="196"/>
      <c r="H14" s="197"/>
      <c r="I14" s="198"/>
    </row>
    <row r="15" spans="1:9" ht="36.75" customHeight="1">
      <c r="A15" s="166" t="s">
        <v>276</v>
      </c>
      <c r="B15" s="17" t="s">
        <v>277</v>
      </c>
      <c r="C15" s="15" t="s">
        <v>278</v>
      </c>
      <c r="D15" s="164" t="s">
        <v>279</v>
      </c>
      <c r="E15" s="167"/>
      <c r="F15" s="164" t="s">
        <v>280</v>
      </c>
      <c r="G15" s="165"/>
      <c r="H15" s="165"/>
      <c r="I15" s="167"/>
    </row>
    <row r="16" spans="1:9" ht="36.75" customHeight="1">
      <c r="A16" s="166"/>
      <c r="B16" s="166" t="s">
        <v>281</v>
      </c>
      <c r="C16" s="15" t="s">
        <v>425</v>
      </c>
      <c r="D16" s="164" t="s">
        <v>426</v>
      </c>
      <c r="E16" s="167"/>
      <c r="F16" s="164" t="s">
        <v>427</v>
      </c>
      <c r="G16" s="165"/>
      <c r="H16" s="165"/>
      <c r="I16" s="167"/>
    </row>
    <row r="17" spans="1:9" ht="36.75" customHeight="1">
      <c r="A17" s="166"/>
      <c r="B17" s="166"/>
      <c r="C17" s="15" t="s">
        <v>287</v>
      </c>
      <c r="D17" s="164" t="s">
        <v>416</v>
      </c>
      <c r="E17" s="167"/>
      <c r="F17" s="194">
        <v>43830</v>
      </c>
      <c r="G17" s="165"/>
      <c r="H17" s="165"/>
      <c r="I17" s="167"/>
    </row>
    <row r="18" spans="1:9" ht="36.75" customHeight="1">
      <c r="A18" s="166"/>
      <c r="B18" s="166"/>
      <c r="C18" s="15" t="s">
        <v>288</v>
      </c>
      <c r="D18" s="111" t="s">
        <v>429</v>
      </c>
      <c r="E18" s="113"/>
      <c r="F18" s="164">
        <v>56</v>
      </c>
      <c r="G18" s="165"/>
      <c r="H18" s="165"/>
      <c r="I18" s="167"/>
    </row>
    <row r="19" spans="1:9" ht="36.75" customHeight="1">
      <c r="A19" s="166"/>
      <c r="B19" s="14" t="s">
        <v>415</v>
      </c>
      <c r="C19" s="15" t="s">
        <v>292</v>
      </c>
      <c r="D19" s="164" t="s">
        <v>417</v>
      </c>
      <c r="E19" s="167"/>
      <c r="F19" s="164" t="s">
        <v>428</v>
      </c>
      <c r="G19" s="165"/>
      <c r="H19" s="165"/>
      <c r="I19" s="167"/>
    </row>
    <row r="20" spans="1:9" ht="36.75" customHeight="1">
      <c r="A20" s="166"/>
      <c r="B20" s="15" t="s">
        <v>295</v>
      </c>
      <c r="C20" s="15" t="s">
        <v>296</v>
      </c>
      <c r="D20" s="164" t="s">
        <v>430</v>
      </c>
      <c r="E20" s="167"/>
      <c r="F20" s="193">
        <v>0.9</v>
      </c>
      <c r="G20" s="165"/>
      <c r="H20" s="165"/>
      <c r="I20" s="167"/>
    </row>
    <row r="23" spans="1:9" ht="21" customHeight="1">
      <c r="A23" s="199"/>
      <c r="B23" s="199"/>
      <c r="C23" s="199"/>
      <c r="D23" s="199"/>
      <c r="E23" s="199"/>
      <c r="F23" s="199"/>
      <c r="G23" s="199"/>
      <c r="H23" s="199"/>
      <c r="I23" s="199"/>
    </row>
    <row r="24" spans="1:9" ht="33.75" customHeight="1">
      <c r="A24" s="158" t="s">
        <v>37</v>
      </c>
      <c r="B24" s="158"/>
      <c r="C24" s="158"/>
      <c r="D24" s="158"/>
      <c r="E24" s="158"/>
      <c r="F24" s="158"/>
      <c r="G24" s="158"/>
      <c r="H24" s="158"/>
      <c r="I24" s="158"/>
    </row>
    <row r="25" spans="1:9" ht="14.25" customHeight="1">
      <c r="A25" s="159"/>
      <c r="B25" s="159"/>
      <c r="C25" s="159"/>
      <c r="D25" s="159"/>
      <c r="E25" s="159"/>
      <c r="F25" s="159"/>
      <c r="G25" s="159"/>
      <c r="H25" s="159"/>
      <c r="I25" s="159"/>
    </row>
    <row r="26" spans="1:4" ht="21.75" customHeight="1">
      <c r="A26" s="11"/>
      <c r="B26" s="12"/>
      <c r="C26" s="13"/>
      <c r="D26" s="13"/>
    </row>
    <row r="27" spans="1:9" ht="36.75" customHeight="1">
      <c r="A27" s="160" t="s">
        <v>263</v>
      </c>
      <c r="B27" s="161"/>
      <c r="C27" s="161"/>
      <c r="D27" s="163" t="s">
        <v>432</v>
      </c>
      <c r="E27" s="163"/>
      <c r="F27" s="163"/>
      <c r="G27" s="163"/>
      <c r="H27" s="163"/>
      <c r="I27" s="163"/>
    </row>
    <row r="28" spans="1:9" ht="36.75" customHeight="1">
      <c r="A28" s="164" t="s">
        <v>264</v>
      </c>
      <c r="B28" s="165"/>
      <c r="C28" s="165"/>
      <c r="D28" s="166" t="s">
        <v>423</v>
      </c>
      <c r="E28" s="166"/>
      <c r="F28" s="164" t="s">
        <v>265</v>
      </c>
      <c r="G28" s="167"/>
      <c r="H28" s="168">
        <v>43800</v>
      </c>
      <c r="I28" s="163"/>
    </row>
    <row r="29" spans="1:9" ht="36.75" customHeight="1">
      <c r="A29" s="169" t="s">
        <v>266</v>
      </c>
      <c r="B29" s="170"/>
      <c r="C29" s="171"/>
      <c r="D29" s="16" t="s">
        <v>267</v>
      </c>
      <c r="E29" s="16">
        <v>130</v>
      </c>
      <c r="F29" s="178" t="s">
        <v>268</v>
      </c>
      <c r="G29" s="179"/>
      <c r="H29" s="180">
        <v>130</v>
      </c>
      <c r="I29" s="181"/>
    </row>
    <row r="30" spans="1:9" ht="36.75" customHeight="1">
      <c r="A30" s="172"/>
      <c r="B30" s="173"/>
      <c r="C30" s="174"/>
      <c r="D30" s="16" t="s">
        <v>269</v>
      </c>
      <c r="E30" s="16">
        <v>130</v>
      </c>
      <c r="F30" s="178" t="s">
        <v>269</v>
      </c>
      <c r="G30" s="179"/>
      <c r="H30" s="180">
        <v>130</v>
      </c>
      <c r="I30" s="181"/>
    </row>
    <row r="31" spans="1:9" ht="36.75" customHeight="1">
      <c r="A31" s="175"/>
      <c r="B31" s="176"/>
      <c r="C31" s="177"/>
      <c r="D31" s="16" t="s">
        <v>270</v>
      </c>
      <c r="E31" s="16"/>
      <c r="F31" s="178" t="s">
        <v>271</v>
      </c>
      <c r="G31" s="179"/>
      <c r="H31" s="180"/>
      <c r="I31" s="181"/>
    </row>
    <row r="32" spans="1:9" ht="45" customHeight="1">
      <c r="A32" s="14" t="s">
        <v>272</v>
      </c>
      <c r="B32" s="166" t="s">
        <v>434</v>
      </c>
      <c r="C32" s="166"/>
      <c r="D32" s="166"/>
      <c r="E32" s="166"/>
      <c r="F32" s="164" t="s">
        <v>433</v>
      </c>
      <c r="G32" s="165"/>
      <c r="H32" s="165"/>
      <c r="I32" s="167"/>
    </row>
    <row r="33" spans="1:9" ht="36.75" customHeight="1">
      <c r="A33" s="166" t="s">
        <v>276</v>
      </c>
      <c r="B33" s="17" t="s">
        <v>277</v>
      </c>
      <c r="C33" s="15" t="s">
        <v>278</v>
      </c>
      <c r="D33" s="164" t="s">
        <v>279</v>
      </c>
      <c r="E33" s="167"/>
      <c r="F33" s="164" t="s">
        <v>280</v>
      </c>
      <c r="G33" s="165"/>
      <c r="H33" s="165"/>
      <c r="I33" s="167"/>
    </row>
    <row r="34" spans="1:9" ht="36.75" customHeight="1">
      <c r="A34" s="166"/>
      <c r="B34" s="17"/>
      <c r="C34" s="119" t="s">
        <v>436</v>
      </c>
      <c r="D34" s="118" t="s">
        <v>437</v>
      </c>
      <c r="E34" s="113"/>
      <c r="F34" s="111"/>
      <c r="G34" s="112"/>
      <c r="H34" s="120" t="s">
        <v>438</v>
      </c>
      <c r="I34" s="113"/>
    </row>
    <row r="35" spans="1:9" ht="36.75" customHeight="1">
      <c r="A35" s="166"/>
      <c r="B35" s="166" t="s">
        <v>281</v>
      </c>
      <c r="C35" s="15" t="s">
        <v>425</v>
      </c>
      <c r="D35" s="183" t="s">
        <v>413</v>
      </c>
      <c r="E35" s="167"/>
      <c r="F35" s="183" t="s">
        <v>435</v>
      </c>
      <c r="G35" s="165"/>
      <c r="H35" s="165"/>
      <c r="I35" s="167"/>
    </row>
    <row r="36" spans="1:9" ht="36.75" customHeight="1">
      <c r="A36" s="166"/>
      <c r="B36" s="166"/>
      <c r="C36" s="15" t="s">
        <v>287</v>
      </c>
      <c r="D36" s="164" t="s">
        <v>416</v>
      </c>
      <c r="E36" s="167"/>
      <c r="F36" s="194">
        <v>43830</v>
      </c>
      <c r="G36" s="165"/>
      <c r="H36" s="165"/>
      <c r="I36" s="167"/>
    </row>
    <row r="37" spans="1:9" ht="36.75" customHeight="1">
      <c r="A37" s="166"/>
      <c r="B37" s="166"/>
      <c r="C37" s="15" t="s">
        <v>288</v>
      </c>
      <c r="D37" s="111" t="s">
        <v>429</v>
      </c>
      <c r="E37" s="113"/>
      <c r="F37" s="111"/>
      <c r="G37" s="112">
        <v>130</v>
      </c>
      <c r="H37" s="112"/>
      <c r="I37" s="113"/>
    </row>
    <row r="38" spans="1:9" ht="36.75" customHeight="1">
      <c r="A38" s="166"/>
      <c r="B38" s="14" t="s">
        <v>415</v>
      </c>
      <c r="C38" s="119" t="s">
        <v>439</v>
      </c>
      <c r="D38" s="183" t="s">
        <v>440</v>
      </c>
      <c r="E38" s="167"/>
      <c r="F38" s="183" t="s">
        <v>441</v>
      </c>
      <c r="G38" s="165"/>
      <c r="H38" s="165"/>
      <c r="I38" s="167"/>
    </row>
    <row r="39" spans="1:9" ht="36.75" customHeight="1">
      <c r="A39" s="166"/>
      <c r="B39" s="15" t="s">
        <v>295</v>
      </c>
      <c r="C39" s="15" t="s">
        <v>296</v>
      </c>
      <c r="D39" s="183" t="s">
        <v>442</v>
      </c>
      <c r="E39" s="167"/>
      <c r="F39" s="193">
        <v>0.9</v>
      </c>
      <c r="G39" s="165"/>
      <c r="H39" s="165"/>
      <c r="I39" s="167"/>
    </row>
    <row r="43" spans="1:9" ht="33.75" customHeight="1">
      <c r="A43" s="158" t="s">
        <v>37</v>
      </c>
      <c r="B43" s="158"/>
      <c r="C43" s="158"/>
      <c r="D43" s="158"/>
      <c r="E43" s="158"/>
      <c r="F43" s="158"/>
      <c r="G43" s="158"/>
      <c r="H43" s="158"/>
      <c r="I43" s="158"/>
    </row>
    <row r="44" spans="1:9" ht="14.25" customHeight="1">
      <c r="A44" s="159"/>
      <c r="B44" s="159"/>
      <c r="C44" s="159"/>
      <c r="D44" s="159"/>
      <c r="E44" s="159"/>
      <c r="F44" s="159"/>
      <c r="G44" s="159"/>
      <c r="H44" s="159"/>
      <c r="I44" s="159"/>
    </row>
    <row r="45" spans="1:4" ht="21.75" customHeight="1">
      <c r="A45" s="11"/>
      <c r="B45" s="12"/>
      <c r="C45" s="13"/>
      <c r="D45" s="13"/>
    </row>
    <row r="46" spans="1:9" ht="36.75" customHeight="1">
      <c r="A46" s="160" t="s">
        <v>263</v>
      </c>
      <c r="B46" s="161"/>
      <c r="C46" s="161"/>
      <c r="D46" s="162" t="s">
        <v>443</v>
      </c>
      <c r="E46" s="163"/>
      <c r="F46" s="163"/>
      <c r="G46" s="163"/>
      <c r="H46" s="163"/>
      <c r="I46" s="163"/>
    </row>
    <row r="47" spans="1:9" ht="36.75" customHeight="1">
      <c r="A47" s="164" t="s">
        <v>264</v>
      </c>
      <c r="B47" s="165"/>
      <c r="C47" s="165"/>
      <c r="D47" s="166" t="s">
        <v>423</v>
      </c>
      <c r="E47" s="166"/>
      <c r="F47" s="164" t="s">
        <v>265</v>
      </c>
      <c r="G47" s="167"/>
      <c r="H47" s="168">
        <v>43800</v>
      </c>
      <c r="I47" s="163"/>
    </row>
    <row r="48" spans="1:9" ht="36.75" customHeight="1">
      <c r="A48" s="169" t="s">
        <v>266</v>
      </c>
      <c r="B48" s="170"/>
      <c r="C48" s="171"/>
      <c r="D48" s="16" t="s">
        <v>267</v>
      </c>
      <c r="E48" s="16">
        <v>50</v>
      </c>
      <c r="F48" s="178" t="s">
        <v>268</v>
      </c>
      <c r="G48" s="179"/>
      <c r="H48" s="180">
        <v>50</v>
      </c>
      <c r="I48" s="181"/>
    </row>
    <row r="49" spans="1:9" ht="36.75" customHeight="1">
      <c r="A49" s="172"/>
      <c r="B49" s="173"/>
      <c r="C49" s="174"/>
      <c r="D49" s="16" t="s">
        <v>269</v>
      </c>
      <c r="E49" s="16">
        <v>50</v>
      </c>
      <c r="F49" s="178" t="s">
        <v>269</v>
      </c>
      <c r="G49" s="179"/>
      <c r="H49" s="180">
        <v>50</v>
      </c>
      <c r="I49" s="181"/>
    </row>
    <row r="50" spans="1:9" ht="36.75" customHeight="1">
      <c r="A50" s="175"/>
      <c r="B50" s="176"/>
      <c r="C50" s="177"/>
      <c r="D50" s="16" t="s">
        <v>270</v>
      </c>
      <c r="E50" s="16"/>
      <c r="F50" s="178" t="s">
        <v>271</v>
      </c>
      <c r="G50" s="179"/>
      <c r="H50" s="180"/>
      <c r="I50" s="181"/>
    </row>
    <row r="51" spans="1:9" ht="36.75" customHeight="1">
      <c r="A51" s="163" t="s">
        <v>272</v>
      </c>
      <c r="B51" s="183" t="s">
        <v>444</v>
      </c>
      <c r="C51" s="189"/>
      <c r="D51" s="189"/>
      <c r="E51" s="189"/>
      <c r="F51" s="189"/>
      <c r="G51" s="189"/>
      <c r="H51" s="189"/>
      <c r="I51" s="185"/>
    </row>
    <row r="52" spans="1:9" ht="36.75" customHeight="1">
      <c r="A52" s="182"/>
      <c r="B52" s="190" t="s">
        <v>445</v>
      </c>
      <c r="C52" s="191"/>
      <c r="D52" s="191"/>
      <c r="E52" s="191"/>
      <c r="F52" s="191"/>
      <c r="G52" s="191"/>
      <c r="H52" s="191"/>
      <c r="I52" s="192"/>
    </row>
    <row r="53" spans="1:9" ht="36.75" customHeight="1">
      <c r="A53" s="166" t="s">
        <v>276</v>
      </c>
      <c r="B53" s="17" t="s">
        <v>277</v>
      </c>
      <c r="C53" s="15" t="s">
        <v>278</v>
      </c>
      <c r="D53" s="164" t="s">
        <v>279</v>
      </c>
      <c r="E53" s="167"/>
      <c r="F53" s="164" t="s">
        <v>280</v>
      </c>
      <c r="G53" s="165"/>
      <c r="H53" s="165"/>
      <c r="I53" s="167"/>
    </row>
    <row r="54" spans="1:9" ht="36.75" customHeight="1">
      <c r="A54" s="166"/>
      <c r="B54" s="166" t="s">
        <v>281</v>
      </c>
      <c r="C54" s="121" t="s">
        <v>282</v>
      </c>
      <c r="D54" s="183" t="s">
        <v>420</v>
      </c>
      <c r="E54" s="167"/>
      <c r="F54" s="183" t="s">
        <v>446</v>
      </c>
      <c r="G54" s="165"/>
      <c r="H54" s="165"/>
      <c r="I54" s="167"/>
    </row>
    <row r="55" spans="1:9" ht="36.75" customHeight="1">
      <c r="A55" s="166"/>
      <c r="B55" s="166"/>
      <c r="C55" s="121" t="s">
        <v>286</v>
      </c>
      <c r="D55" s="183" t="s">
        <v>421</v>
      </c>
      <c r="E55" s="167"/>
      <c r="F55" s="184" t="s">
        <v>422</v>
      </c>
      <c r="G55" s="165"/>
      <c r="H55" s="165"/>
      <c r="I55" s="167"/>
    </row>
    <row r="56" spans="1:9" ht="36.75" customHeight="1">
      <c r="A56" s="166"/>
      <c r="B56" s="166"/>
      <c r="C56" s="121" t="s">
        <v>287</v>
      </c>
      <c r="D56" s="183" t="s">
        <v>414</v>
      </c>
      <c r="E56" s="185"/>
      <c r="F56" s="186">
        <v>43800</v>
      </c>
      <c r="G56" s="187"/>
      <c r="H56" s="187"/>
      <c r="I56" s="188"/>
    </row>
    <row r="57" spans="1:9" ht="36.75" customHeight="1">
      <c r="A57" s="166"/>
      <c r="B57" s="166"/>
      <c r="C57" s="121" t="s">
        <v>288</v>
      </c>
      <c r="D57" s="111" t="s">
        <v>429</v>
      </c>
      <c r="E57" s="113"/>
      <c r="F57" s="164">
        <v>35.6</v>
      </c>
      <c r="G57" s="165"/>
      <c r="H57" s="165"/>
      <c r="I57" s="167"/>
    </row>
    <row r="58" spans="1:9" ht="36.75" customHeight="1">
      <c r="A58" s="166"/>
      <c r="B58" s="14" t="s">
        <v>415</v>
      </c>
      <c r="C58" s="121" t="s">
        <v>447</v>
      </c>
      <c r="D58" s="183" t="s">
        <v>448</v>
      </c>
      <c r="E58" s="167"/>
      <c r="F58" s="183" t="s">
        <v>449</v>
      </c>
      <c r="G58" s="165"/>
      <c r="H58" s="165"/>
      <c r="I58" s="167"/>
    </row>
    <row r="59" spans="1:9" ht="36.75" customHeight="1">
      <c r="A59" s="163" t="s">
        <v>272</v>
      </c>
      <c r="B59" s="183" t="s">
        <v>450</v>
      </c>
      <c r="C59" s="189"/>
      <c r="D59" s="189"/>
      <c r="E59" s="189"/>
      <c r="F59" s="189"/>
      <c r="G59" s="189"/>
      <c r="H59" s="189"/>
      <c r="I59" s="185"/>
    </row>
    <row r="60" spans="1:9" ht="36.75" customHeight="1">
      <c r="A60" s="182"/>
      <c r="B60" s="183" t="s">
        <v>451</v>
      </c>
      <c r="C60" s="189"/>
      <c r="D60" s="189"/>
      <c r="E60" s="189"/>
      <c r="F60" s="189"/>
      <c r="G60" s="189"/>
      <c r="H60" s="189"/>
      <c r="I60" s="185"/>
    </row>
    <row r="61" spans="1:9" ht="36.75" customHeight="1">
      <c r="A61" s="166" t="s">
        <v>276</v>
      </c>
      <c r="B61" s="17" t="s">
        <v>277</v>
      </c>
      <c r="C61" s="15" t="s">
        <v>278</v>
      </c>
      <c r="D61" s="164" t="s">
        <v>279</v>
      </c>
      <c r="E61" s="167"/>
      <c r="F61" s="164" t="s">
        <v>280</v>
      </c>
      <c r="G61" s="165"/>
      <c r="H61" s="165"/>
      <c r="I61" s="167"/>
    </row>
    <row r="62" spans="1:9" ht="36.75" customHeight="1">
      <c r="A62" s="166"/>
      <c r="B62" s="166" t="s">
        <v>281</v>
      </c>
      <c r="C62" s="121" t="s">
        <v>282</v>
      </c>
      <c r="D62" s="183" t="s">
        <v>420</v>
      </c>
      <c r="E62" s="167"/>
      <c r="F62" s="183" t="s">
        <v>452</v>
      </c>
      <c r="G62" s="165"/>
      <c r="H62" s="165"/>
      <c r="I62" s="167"/>
    </row>
    <row r="63" spans="1:9" ht="36.75" customHeight="1">
      <c r="A63" s="166"/>
      <c r="B63" s="166"/>
      <c r="C63" s="121" t="s">
        <v>286</v>
      </c>
      <c r="D63" s="183" t="s">
        <v>421</v>
      </c>
      <c r="E63" s="167"/>
      <c r="F63" s="184" t="s">
        <v>422</v>
      </c>
      <c r="G63" s="165"/>
      <c r="H63" s="165"/>
      <c r="I63" s="167"/>
    </row>
    <row r="64" spans="1:9" ht="36.75" customHeight="1">
      <c r="A64" s="166"/>
      <c r="B64" s="166"/>
      <c r="C64" s="121" t="s">
        <v>287</v>
      </c>
      <c r="D64" s="183" t="s">
        <v>414</v>
      </c>
      <c r="E64" s="185"/>
      <c r="F64" s="186">
        <v>43800</v>
      </c>
      <c r="G64" s="187"/>
      <c r="H64" s="187"/>
      <c r="I64" s="188"/>
    </row>
    <row r="65" spans="1:9" ht="36.75" customHeight="1">
      <c r="A65" s="166"/>
      <c r="B65" s="166"/>
      <c r="C65" s="121" t="s">
        <v>288</v>
      </c>
      <c r="D65" s="111" t="s">
        <v>429</v>
      </c>
      <c r="E65" s="113"/>
      <c r="F65" s="164">
        <v>9.4</v>
      </c>
      <c r="G65" s="165"/>
      <c r="H65" s="165"/>
      <c r="I65" s="167"/>
    </row>
    <row r="66" spans="1:9" ht="36.75" customHeight="1">
      <c r="A66" s="166"/>
      <c r="B66" s="14" t="s">
        <v>415</v>
      </c>
      <c r="C66" s="121" t="s">
        <v>447</v>
      </c>
      <c r="D66" s="183" t="s">
        <v>448</v>
      </c>
      <c r="E66" s="167"/>
      <c r="F66" s="183" t="s">
        <v>449</v>
      </c>
      <c r="G66" s="165"/>
      <c r="H66" s="165"/>
      <c r="I66" s="167"/>
    </row>
    <row r="67" spans="1:9" ht="36.75" customHeight="1">
      <c r="A67" s="163" t="s">
        <v>272</v>
      </c>
      <c r="B67" s="183" t="s">
        <v>453</v>
      </c>
      <c r="C67" s="189"/>
      <c r="D67" s="189"/>
      <c r="E67" s="189"/>
      <c r="F67" s="189"/>
      <c r="G67" s="189"/>
      <c r="H67" s="189"/>
      <c r="I67" s="185"/>
    </row>
    <row r="68" spans="1:9" ht="36.75" customHeight="1">
      <c r="A68" s="182"/>
      <c r="B68" s="183" t="s">
        <v>454</v>
      </c>
      <c r="C68" s="189"/>
      <c r="D68" s="189"/>
      <c r="E68" s="189"/>
      <c r="F68" s="189"/>
      <c r="G68" s="189"/>
      <c r="H68" s="189"/>
      <c r="I68" s="185"/>
    </row>
    <row r="69" spans="1:9" ht="36.75" customHeight="1">
      <c r="A69" s="166" t="s">
        <v>276</v>
      </c>
      <c r="B69" s="17" t="s">
        <v>277</v>
      </c>
      <c r="C69" s="15" t="s">
        <v>278</v>
      </c>
      <c r="D69" s="164" t="s">
        <v>279</v>
      </c>
      <c r="E69" s="167"/>
      <c r="F69" s="164" t="s">
        <v>280</v>
      </c>
      <c r="G69" s="165"/>
      <c r="H69" s="165"/>
      <c r="I69" s="167"/>
    </row>
    <row r="70" spans="1:9" ht="36.75" customHeight="1">
      <c r="A70" s="166"/>
      <c r="B70" s="166" t="s">
        <v>281</v>
      </c>
      <c r="C70" s="121" t="s">
        <v>282</v>
      </c>
      <c r="D70" s="183" t="s">
        <v>420</v>
      </c>
      <c r="E70" s="167"/>
      <c r="F70" s="183" t="s">
        <v>455</v>
      </c>
      <c r="G70" s="165"/>
      <c r="H70" s="165"/>
      <c r="I70" s="167"/>
    </row>
    <row r="71" spans="1:9" ht="36.75" customHeight="1">
      <c r="A71" s="166"/>
      <c r="B71" s="166"/>
      <c r="C71" s="121" t="s">
        <v>286</v>
      </c>
      <c r="D71" s="183" t="s">
        <v>421</v>
      </c>
      <c r="E71" s="167"/>
      <c r="F71" s="184" t="s">
        <v>422</v>
      </c>
      <c r="G71" s="165"/>
      <c r="H71" s="165"/>
      <c r="I71" s="167"/>
    </row>
    <row r="72" spans="1:9" ht="36.75" customHeight="1">
      <c r="A72" s="166"/>
      <c r="B72" s="166"/>
      <c r="C72" s="121" t="s">
        <v>287</v>
      </c>
      <c r="D72" s="183" t="s">
        <v>414</v>
      </c>
      <c r="E72" s="185"/>
      <c r="F72" s="186">
        <v>43800</v>
      </c>
      <c r="G72" s="187"/>
      <c r="H72" s="187"/>
      <c r="I72" s="188"/>
    </row>
    <row r="73" spans="1:9" ht="36.75" customHeight="1">
      <c r="A73" s="166"/>
      <c r="B73" s="166"/>
      <c r="C73" s="121" t="s">
        <v>288</v>
      </c>
      <c r="D73" s="111" t="s">
        <v>429</v>
      </c>
      <c r="E73" s="113"/>
      <c r="F73" s="164">
        <v>5</v>
      </c>
      <c r="G73" s="165"/>
      <c r="H73" s="165"/>
      <c r="I73" s="167"/>
    </row>
    <row r="74" spans="1:9" ht="36.75" customHeight="1">
      <c r="A74" s="166"/>
      <c r="B74" s="14" t="s">
        <v>415</v>
      </c>
      <c r="C74" s="121" t="s">
        <v>447</v>
      </c>
      <c r="D74" s="183" t="s">
        <v>448</v>
      </c>
      <c r="E74" s="167"/>
      <c r="F74" s="183" t="s">
        <v>449</v>
      </c>
      <c r="G74" s="165"/>
      <c r="H74" s="165"/>
      <c r="I74" s="167"/>
    </row>
    <row r="75" ht="14.25" customHeight="1"/>
    <row r="76" ht="14.25" customHeight="1"/>
    <row r="78" ht="14.25" customHeight="1"/>
    <row r="80" ht="14.25" customHeight="1"/>
    <row r="81" ht="14.25" customHeight="1"/>
    <row r="82" ht="14.25" customHeight="1"/>
    <row r="84" ht="14.25" customHeight="1"/>
    <row r="85" ht="14.25" customHeight="1"/>
    <row r="87" ht="14.25" customHeight="1"/>
    <row r="88" ht="14.25" customHeight="1"/>
    <row r="89" ht="14.25" customHeight="1"/>
    <row r="91" ht="42.75" customHeight="1"/>
    <row r="92" ht="14.25" customHeight="1"/>
    <row r="93" ht="14.25" customHeight="1"/>
    <row r="97" ht="14.25" customHeight="1"/>
    <row r="98" ht="14.25" customHeight="1"/>
    <row r="99" ht="14.25" customHeight="1"/>
    <row r="100" ht="14.25" customHeight="1"/>
    <row r="105" ht="14.25" customHeight="1"/>
    <row r="108" ht="14.25" customHeight="1"/>
    <row r="109" ht="14.25" customHeight="1"/>
    <row r="113" ht="14.25" customHeight="1"/>
    <row r="117" ht="14.25" customHeight="1"/>
    <row r="118" ht="14.25" customHeight="1"/>
    <row r="122" ht="14.25" customHeight="1"/>
  </sheetData>
  <sheetProtection/>
  <mergeCells count="127">
    <mergeCell ref="A1:I1"/>
    <mergeCell ref="A23:I23"/>
    <mergeCell ref="A25:I25"/>
    <mergeCell ref="D15:E15"/>
    <mergeCell ref="F15:I15"/>
    <mergeCell ref="A28:C28"/>
    <mergeCell ref="A5:I5"/>
    <mergeCell ref="A6:I6"/>
    <mergeCell ref="A8:C8"/>
    <mergeCell ref="D8:I8"/>
    <mergeCell ref="A9:C9"/>
    <mergeCell ref="D9:E9"/>
    <mergeCell ref="F9:G9"/>
    <mergeCell ref="H9:I9"/>
    <mergeCell ref="A15:A20"/>
    <mergeCell ref="B16:B18"/>
    <mergeCell ref="F17:I17"/>
    <mergeCell ref="A10:C12"/>
    <mergeCell ref="F10:G10"/>
    <mergeCell ref="H10:I10"/>
    <mergeCell ref="F11:G11"/>
    <mergeCell ref="H11:I11"/>
    <mergeCell ref="F12:G12"/>
    <mergeCell ref="H12:I12"/>
    <mergeCell ref="D16:E16"/>
    <mergeCell ref="F16:I16"/>
    <mergeCell ref="D19:E19"/>
    <mergeCell ref="F19:I19"/>
    <mergeCell ref="D17:E17"/>
    <mergeCell ref="A13:A14"/>
    <mergeCell ref="B13:E13"/>
    <mergeCell ref="F13:I13"/>
    <mergeCell ref="B14:E14"/>
    <mergeCell ref="F14:I14"/>
    <mergeCell ref="F18:I18"/>
    <mergeCell ref="A69:A74"/>
    <mergeCell ref="D69:E69"/>
    <mergeCell ref="F69:I69"/>
    <mergeCell ref="B70:B73"/>
    <mergeCell ref="D70:E70"/>
    <mergeCell ref="F70:I70"/>
    <mergeCell ref="D71:E71"/>
    <mergeCell ref="F71:I71"/>
    <mergeCell ref="D72:E72"/>
    <mergeCell ref="F72:I72"/>
    <mergeCell ref="F36:I36"/>
    <mergeCell ref="A67:A68"/>
    <mergeCell ref="B67:I67"/>
    <mergeCell ref="B68:I68"/>
    <mergeCell ref="D38:E38"/>
    <mergeCell ref="F38:I38"/>
    <mergeCell ref="F64:I64"/>
    <mergeCell ref="F65:I65"/>
    <mergeCell ref="D66:E66"/>
    <mergeCell ref="F66:I66"/>
    <mergeCell ref="A29:C31"/>
    <mergeCell ref="D33:E33"/>
    <mergeCell ref="B35:B37"/>
    <mergeCell ref="D35:E35"/>
    <mergeCell ref="F35:I35"/>
    <mergeCell ref="D36:E36"/>
    <mergeCell ref="F32:I32"/>
    <mergeCell ref="A33:A39"/>
    <mergeCell ref="F33:I33"/>
    <mergeCell ref="B32:E32"/>
    <mergeCell ref="H28:I28"/>
    <mergeCell ref="A61:A66"/>
    <mergeCell ref="D61:E61"/>
    <mergeCell ref="F61:I61"/>
    <mergeCell ref="B62:B65"/>
    <mergeCell ref="D62:E62"/>
    <mergeCell ref="F62:I62"/>
    <mergeCell ref="D63:E63"/>
    <mergeCell ref="F63:I63"/>
    <mergeCell ref="D64:E64"/>
    <mergeCell ref="A59:A60"/>
    <mergeCell ref="B59:I59"/>
    <mergeCell ref="B60:I60"/>
    <mergeCell ref="D20:E20"/>
    <mergeCell ref="F20:I20"/>
    <mergeCell ref="A24:I24"/>
    <mergeCell ref="A27:C27"/>
    <mergeCell ref="D27:I27"/>
    <mergeCell ref="D28:E28"/>
    <mergeCell ref="F28:G28"/>
    <mergeCell ref="B51:I51"/>
    <mergeCell ref="B52:I52"/>
    <mergeCell ref="F29:G29"/>
    <mergeCell ref="H29:I29"/>
    <mergeCell ref="F30:G30"/>
    <mergeCell ref="H30:I30"/>
    <mergeCell ref="F31:G31"/>
    <mergeCell ref="H31:I31"/>
    <mergeCell ref="D39:E39"/>
    <mergeCell ref="F39:I39"/>
    <mergeCell ref="F73:I73"/>
    <mergeCell ref="D74:E74"/>
    <mergeCell ref="F74:I74"/>
    <mergeCell ref="F58:I58"/>
    <mergeCell ref="D56:E56"/>
    <mergeCell ref="F56:I56"/>
    <mergeCell ref="F57:I57"/>
    <mergeCell ref="A51:A52"/>
    <mergeCell ref="A53:A58"/>
    <mergeCell ref="D53:E53"/>
    <mergeCell ref="F53:I53"/>
    <mergeCell ref="B54:B57"/>
    <mergeCell ref="D54:E54"/>
    <mergeCell ref="F54:I54"/>
    <mergeCell ref="D55:E55"/>
    <mergeCell ref="F55:I55"/>
    <mergeCell ref="D58:E58"/>
    <mergeCell ref="A48:C50"/>
    <mergeCell ref="F48:G48"/>
    <mergeCell ref="H48:I48"/>
    <mergeCell ref="F49:G49"/>
    <mergeCell ref="H49:I49"/>
    <mergeCell ref="F50:G50"/>
    <mergeCell ref="H50:I50"/>
    <mergeCell ref="A43:I43"/>
    <mergeCell ref="A44:I44"/>
    <mergeCell ref="A46:C46"/>
    <mergeCell ref="D46:I46"/>
    <mergeCell ref="A47:C47"/>
    <mergeCell ref="D47:E47"/>
    <mergeCell ref="F47:G47"/>
    <mergeCell ref="H47:I47"/>
  </mergeCells>
  <printOptions horizontalCentered="1"/>
  <pageMargins left="0.47" right="0.47" top="0.39" bottom="0.39" header="0.35" footer="0.2"/>
  <pageSetup fitToHeight="1" fitToWidth="1" horizontalDpi="300" verticalDpi="3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6">
      <selection activeCell="N21" sqref="N21"/>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8" ht="14.25">
      <c r="A1" s="114" t="s">
        <v>38</v>
      </c>
      <c r="B1" s="116"/>
      <c r="C1" s="116"/>
      <c r="D1" s="116"/>
      <c r="E1" s="115"/>
      <c r="F1" s="115"/>
      <c r="G1" s="115"/>
      <c r="H1" s="115"/>
    </row>
    <row r="2" spans="1:8" ht="20.25">
      <c r="A2" s="158" t="s">
        <v>39</v>
      </c>
      <c r="B2" s="158"/>
      <c r="C2" s="158"/>
      <c r="D2" s="158"/>
      <c r="E2" s="158"/>
      <c r="F2" s="158"/>
      <c r="G2" s="158"/>
      <c r="H2" s="158"/>
    </row>
    <row r="3" spans="1:8" ht="14.25">
      <c r="A3" s="159"/>
      <c r="B3" s="159"/>
      <c r="C3" s="159"/>
      <c r="D3" s="159"/>
      <c r="E3" s="159"/>
      <c r="F3" s="159"/>
      <c r="G3" s="159"/>
      <c r="H3" s="159"/>
    </row>
    <row r="4" spans="1:8" ht="14.25">
      <c r="A4" s="117"/>
      <c r="B4" s="117"/>
      <c r="C4" s="117"/>
      <c r="D4" s="117"/>
      <c r="E4" s="115"/>
      <c r="F4" s="115"/>
      <c r="G4" s="115"/>
      <c r="H4" s="115"/>
    </row>
    <row r="5" spans="1:8" ht="14.25">
      <c r="A5" s="166" t="s">
        <v>297</v>
      </c>
      <c r="B5" s="166"/>
      <c r="C5" s="166"/>
      <c r="D5" s="166"/>
      <c r="E5" s="166"/>
      <c r="F5" s="166"/>
      <c r="G5" s="166"/>
      <c r="H5" s="166"/>
    </row>
    <row r="6" spans="1:8" ht="14.25">
      <c r="A6" s="166" t="s">
        <v>298</v>
      </c>
      <c r="B6" s="166" t="s">
        <v>299</v>
      </c>
      <c r="C6" s="166"/>
      <c r="D6" s="163" t="s">
        <v>300</v>
      </c>
      <c r="E6" s="163"/>
      <c r="F6" s="163" t="s">
        <v>301</v>
      </c>
      <c r="G6" s="163"/>
      <c r="H6" s="163"/>
    </row>
    <row r="7" spans="1:8" ht="14.25">
      <c r="A7" s="166"/>
      <c r="B7" s="166"/>
      <c r="C7" s="166"/>
      <c r="D7" s="163"/>
      <c r="E7" s="163"/>
      <c r="F7" s="14" t="s">
        <v>302</v>
      </c>
      <c r="G7" s="14" t="s">
        <v>303</v>
      </c>
      <c r="H7" s="14" t="s">
        <v>304</v>
      </c>
    </row>
    <row r="8" spans="1:8" ht="14.25">
      <c r="A8" s="166"/>
      <c r="B8" s="166" t="s">
        <v>305</v>
      </c>
      <c r="C8" s="166"/>
      <c r="D8" s="166"/>
      <c r="E8" s="166"/>
      <c r="F8" s="18"/>
      <c r="G8" s="18"/>
      <c r="H8" s="18"/>
    </row>
    <row r="9" spans="1:8" ht="14.25">
      <c r="A9" s="166"/>
      <c r="B9" s="166" t="s">
        <v>418</v>
      </c>
      <c r="C9" s="166"/>
      <c r="D9" s="166"/>
      <c r="E9" s="166"/>
      <c r="F9" s="18"/>
      <c r="G9" s="18"/>
      <c r="H9" s="18"/>
    </row>
    <row r="10" spans="1:8" ht="14.25">
      <c r="A10" s="166"/>
      <c r="B10" s="166" t="s">
        <v>419</v>
      </c>
      <c r="C10" s="166"/>
      <c r="D10" s="166"/>
      <c r="E10" s="166"/>
      <c r="F10" s="18"/>
      <c r="G10" s="18"/>
      <c r="H10" s="18"/>
    </row>
    <row r="11" spans="1:8" ht="14.25">
      <c r="A11" s="166"/>
      <c r="B11" s="166" t="s">
        <v>289</v>
      </c>
      <c r="C11" s="166"/>
      <c r="D11" s="166"/>
      <c r="E11" s="166"/>
      <c r="F11" s="18"/>
      <c r="G11" s="18"/>
      <c r="H11" s="18"/>
    </row>
    <row r="12" spans="1:8" ht="14.25">
      <c r="A12" s="166"/>
      <c r="B12" s="166" t="s">
        <v>306</v>
      </c>
      <c r="C12" s="166"/>
      <c r="D12" s="166"/>
      <c r="E12" s="163"/>
      <c r="F12" s="18"/>
      <c r="G12" s="18"/>
      <c r="H12" s="18"/>
    </row>
    <row r="13" spans="1:8" ht="42.75">
      <c r="A13" s="14" t="s">
        <v>307</v>
      </c>
      <c r="B13" s="205" t="s">
        <v>275</v>
      </c>
      <c r="C13" s="206"/>
      <c r="D13" s="206"/>
      <c r="E13" s="206"/>
      <c r="F13" s="206"/>
      <c r="G13" s="206"/>
      <c r="H13" s="206"/>
    </row>
    <row r="14" spans="1:8" ht="14.25">
      <c r="A14" s="166" t="s">
        <v>308</v>
      </c>
      <c r="B14" s="14" t="s">
        <v>309</v>
      </c>
      <c r="C14" s="163" t="s">
        <v>278</v>
      </c>
      <c r="D14" s="163"/>
      <c r="E14" s="163" t="s">
        <v>279</v>
      </c>
      <c r="F14" s="163"/>
      <c r="G14" s="163" t="s">
        <v>280</v>
      </c>
      <c r="H14" s="163"/>
    </row>
    <row r="15" spans="1:8" ht="14.25">
      <c r="A15" s="163"/>
      <c r="B15" s="163" t="s">
        <v>310</v>
      </c>
      <c r="C15" s="163" t="s">
        <v>282</v>
      </c>
      <c r="D15" s="163"/>
      <c r="E15" s="200" t="s">
        <v>283</v>
      </c>
      <c r="F15" s="201"/>
      <c r="G15" s="201"/>
      <c r="H15" s="201"/>
    </row>
    <row r="16" spans="1:8" ht="14.25">
      <c r="A16" s="163"/>
      <c r="B16" s="163"/>
      <c r="C16" s="163"/>
      <c r="D16" s="163"/>
      <c r="E16" s="200" t="s">
        <v>284</v>
      </c>
      <c r="F16" s="201"/>
      <c r="G16" s="201"/>
      <c r="H16" s="201"/>
    </row>
    <row r="17" spans="1:8" ht="14.25">
      <c r="A17" s="163"/>
      <c r="B17" s="163"/>
      <c r="C17" s="163"/>
      <c r="D17" s="163"/>
      <c r="E17" s="200" t="s">
        <v>285</v>
      </c>
      <c r="F17" s="201"/>
      <c r="G17" s="201"/>
      <c r="H17" s="201"/>
    </row>
    <row r="18" spans="1:8" ht="14.25">
      <c r="A18" s="163"/>
      <c r="B18" s="163"/>
      <c r="C18" s="166" t="s">
        <v>286</v>
      </c>
      <c r="D18" s="166"/>
      <c r="E18" s="200" t="s">
        <v>283</v>
      </c>
      <c r="F18" s="201"/>
      <c r="G18" s="201"/>
      <c r="H18" s="201"/>
    </row>
    <row r="19" spans="1:8" ht="14.25">
      <c r="A19" s="163"/>
      <c r="B19" s="163"/>
      <c r="C19" s="166"/>
      <c r="D19" s="166"/>
      <c r="E19" s="200" t="s">
        <v>284</v>
      </c>
      <c r="F19" s="201"/>
      <c r="G19" s="204"/>
      <c r="H19" s="204"/>
    </row>
    <row r="20" spans="1:8" ht="14.25">
      <c r="A20" s="163"/>
      <c r="B20" s="163"/>
      <c r="C20" s="166"/>
      <c r="D20" s="166"/>
      <c r="E20" s="200" t="s">
        <v>285</v>
      </c>
      <c r="F20" s="203"/>
      <c r="G20" s="201"/>
      <c r="H20" s="201"/>
    </row>
    <row r="21" spans="1:8" ht="14.25">
      <c r="A21" s="163"/>
      <c r="B21" s="163"/>
      <c r="C21" s="166" t="s">
        <v>287</v>
      </c>
      <c r="D21" s="166"/>
      <c r="E21" s="200" t="s">
        <v>283</v>
      </c>
      <c r="F21" s="203"/>
      <c r="G21" s="201"/>
      <c r="H21" s="201"/>
    </row>
    <row r="22" spans="1:8" ht="14.25">
      <c r="A22" s="163"/>
      <c r="B22" s="163"/>
      <c r="C22" s="166"/>
      <c r="D22" s="166"/>
      <c r="E22" s="200" t="s">
        <v>284</v>
      </c>
      <c r="F22" s="201"/>
      <c r="G22" s="202"/>
      <c r="H22" s="202"/>
    </row>
    <row r="23" spans="1:8" ht="14.25">
      <c r="A23" s="163"/>
      <c r="B23" s="163"/>
      <c r="C23" s="166"/>
      <c r="D23" s="166"/>
      <c r="E23" s="200" t="s">
        <v>285</v>
      </c>
      <c r="F23" s="201"/>
      <c r="G23" s="201"/>
      <c r="H23" s="201"/>
    </row>
    <row r="24" spans="1:8" ht="14.25">
      <c r="A24" s="163"/>
      <c r="B24" s="163"/>
      <c r="C24" s="166" t="s">
        <v>288</v>
      </c>
      <c r="D24" s="166"/>
      <c r="E24" s="200" t="s">
        <v>283</v>
      </c>
      <c r="F24" s="201"/>
      <c r="G24" s="201"/>
      <c r="H24" s="201"/>
    </row>
    <row r="25" spans="1:8" ht="14.25">
      <c r="A25" s="163"/>
      <c r="B25" s="163"/>
      <c r="C25" s="166"/>
      <c r="D25" s="166"/>
      <c r="E25" s="200" t="s">
        <v>284</v>
      </c>
      <c r="F25" s="201"/>
      <c r="G25" s="201"/>
      <c r="H25" s="201"/>
    </row>
    <row r="26" spans="1:8" ht="14.25">
      <c r="A26" s="163"/>
      <c r="B26" s="163"/>
      <c r="C26" s="166"/>
      <c r="D26" s="166"/>
      <c r="E26" s="200" t="s">
        <v>285</v>
      </c>
      <c r="F26" s="201"/>
      <c r="G26" s="201"/>
      <c r="H26" s="201"/>
    </row>
    <row r="27" spans="1:8" ht="14.25">
      <c r="A27" s="163"/>
      <c r="B27" s="163"/>
      <c r="C27" s="166" t="s">
        <v>289</v>
      </c>
      <c r="D27" s="166"/>
      <c r="E27" s="201"/>
      <c r="F27" s="201"/>
      <c r="G27" s="201"/>
      <c r="H27" s="201"/>
    </row>
    <row r="28" spans="1:8" ht="14.25">
      <c r="A28" s="163"/>
      <c r="B28" s="163" t="s">
        <v>311</v>
      </c>
      <c r="C28" s="166" t="s">
        <v>291</v>
      </c>
      <c r="D28" s="166"/>
      <c r="E28" s="200" t="s">
        <v>283</v>
      </c>
      <c r="F28" s="201"/>
      <c r="G28" s="201"/>
      <c r="H28" s="201"/>
    </row>
    <row r="29" spans="1:8" ht="14.25">
      <c r="A29" s="163"/>
      <c r="B29" s="163"/>
      <c r="C29" s="166"/>
      <c r="D29" s="166"/>
      <c r="E29" s="200" t="s">
        <v>284</v>
      </c>
      <c r="F29" s="201"/>
      <c r="G29" s="201"/>
      <c r="H29" s="201"/>
    </row>
    <row r="30" spans="1:8" ht="14.25">
      <c r="A30" s="163"/>
      <c r="B30" s="163"/>
      <c r="C30" s="166"/>
      <c r="D30" s="166"/>
      <c r="E30" s="200" t="s">
        <v>285</v>
      </c>
      <c r="F30" s="201"/>
      <c r="G30" s="201"/>
      <c r="H30" s="201"/>
    </row>
    <row r="31" spans="1:8" ht="14.25">
      <c r="A31" s="163"/>
      <c r="B31" s="163"/>
      <c r="C31" s="166" t="s">
        <v>292</v>
      </c>
      <c r="D31" s="166"/>
      <c r="E31" s="200" t="s">
        <v>283</v>
      </c>
      <c r="F31" s="201"/>
      <c r="G31" s="201"/>
      <c r="H31" s="201"/>
    </row>
    <row r="32" spans="1:8" ht="14.25">
      <c r="A32" s="163"/>
      <c r="B32" s="163"/>
      <c r="C32" s="166"/>
      <c r="D32" s="166"/>
      <c r="E32" s="200" t="s">
        <v>284</v>
      </c>
      <c r="F32" s="201"/>
      <c r="G32" s="201"/>
      <c r="H32" s="201"/>
    </row>
    <row r="33" spans="1:8" ht="14.25">
      <c r="A33" s="163"/>
      <c r="B33" s="163"/>
      <c r="C33" s="166"/>
      <c r="D33" s="166"/>
      <c r="E33" s="200" t="s">
        <v>285</v>
      </c>
      <c r="F33" s="201"/>
      <c r="G33" s="201"/>
      <c r="H33" s="201"/>
    </row>
    <row r="34" spans="1:8" ht="14.25">
      <c r="A34" s="163"/>
      <c r="B34" s="163"/>
      <c r="C34" s="166" t="s">
        <v>293</v>
      </c>
      <c r="D34" s="166"/>
      <c r="E34" s="200" t="s">
        <v>283</v>
      </c>
      <c r="F34" s="201"/>
      <c r="G34" s="201"/>
      <c r="H34" s="201"/>
    </row>
    <row r="35" spans="1:8" ht="14.25">
      <c r="A35" s="163"/>
      <c r="B35" s="163"/>
      <c r="C35" s="166"/>
      <c r="D35" s="166"/>
      <c r="E35" s="200" t="s">
        <v>284</v>
      </c>
      <c r="F35" s="201"/>
      <c r="G35" s="201"/>
      <c r="H35" s="201"/>
    </row>
    <row r="36" spans="1:8" ht="14.25">
      <c r="A36" s="163"/>
      <c r="B36" s="163"/>
      <c r="C36" s="166"/>
      <c r="D36" s="166"/>
      <c r="E36" s="200" t="s">
        <v>285</v>
      </c>
      <c r="F36" s="201"/>
      <c r="G36" s="201"/>
      <c r="H36" s="201"/>
    </row>
    <row r="37" spans="1:8" ht="14.25">
      <c r="A37" s="163"/>
      <c r="B37" s="163"/>
      <c r="C37" s="166" t="s">
        <v>294</v>
      </c>
      <c r="D37" s="166"/>
      <c r="E37" s="200" t="s">
        <v>283</v>
      </c>
      <c r="F37" s="201"/>
      <c r="G37" s="201"/>
      <c r="H37" s="201"/>
    </row>
    <row r="38" spans="1:8" ht="14.25">
      <c r="A38" s="163"/>
      <c r="B38" s="163"/>
      <c r="C38" s="166"/>
      <c r="D38" s="166"/>
      <c r="E38" s="200" t="s">
        <v>284</v>
      </c>
      <c r="F38" s="201"/>
      <c r="G38" s="201"/>
      <c r="H38" s="201"/>
    </row>
    <row r="39" spans="1:8" ht="14.25">
      <c r="A39" s="163"/>
      <c r="B39" s="163"/>
      <c r="C39" s="166"/>
      <c r="D39" s="166"/>
      <c r="E39" s="200" t="s">
        <v>285</v>
      </c>
      <c r="F39" s="201"/>
      <c r="G39" s="201"/>
      <c r="H39" s="201"/>
    </row>
    <row r="40" spans="1:8" ht="14.25">
      <c r="A40" s="163"/>
      <c r="B40" s="163"/>
      <c r="C40" s="166" t="s">
        <v>289</v>
      </c>
      <c r="D40" s="166"/>
      <c r="E40" s="201"/>
      <c r="F40" s="201"/>
      <c r="G40" s="201"/>
      <c r="H40" s="201"/>
    </row>
    <row r="41" spans="1:8" ht="14.25">
      <c r="A41" s="163"/>
      <c r="B41" s="166" t="s">
        <v>312</v>
      </c>
      <c r="C41" s="166" t="s">
        <v>296</v>
      </c>
      <c r="D41" s="166"/>
      <c r="E41" s="200" t="s">
        <v>283</v>
      </c>
      <c r="F41" s="201"/>
      <c r="G41" s="201"/>
      <c r="H41" s="201"/>
    </row>
    <row r="42" spans="1:8" ht="14.25">
      <c r="A42" s="163"/>
      <c r="B42" s="166"/>
      <c r="C42" s="166"/>
      <c r="D42" s="166"/>
      <c r="E42" s="200" t="s">
        <v>284</v>
      </c>
      <c r="F42" s="201"/>
      <c r="G42" s="201"/>
      <c r="H42" s="201"/>
    </row>
    <row r="43" spans="1:8" ht="14.25">
      <c r="A43" s="163"/>
      <c r="B43" s="166"/>
      <c r="C43" s="166"/>
      <c r="D43" s="166"/>
      <c r="E43" s="200" t="s">
        <v>285</v>
      </c>
      <c r="F43" s="201"/>
      <c r="G43" s="201"/>
      <c r="H43" s="201"/>
    </row>
    <row r="44" spans="1:8" ht="14.25">
      <c r="A44" s="163"/>
      <c r="B44" s="166"/>
      <c r="C44" s="166" t="s">
        <v>289</v>
      </c>
      <c r="D44" s="166"/>
      <c r="E44" s="201"/>
      <c r="F44" s="201"/>
      <c r="G44" s="201"/>
      <c r="H44" s="201"/>
    </row>
    <row r="45" spans="1:8" ht="14.25">
      <c r="A45" s="199" t="s">
        <v>313</v>
      </c>
      <c r="B45" s="199"/>
      <c r="C45" s="199"/>
      <c r="D45" s="199"/>
      <c r="E45" s="199"/>
      <c r="F45" s="199"/>
      <c r="G45" s="199"/>
      <c r="H45" s="199"/>
    </row>
  </sheetData>
  <sheetProtection/>
  <mergeCells count="98">
    <mergeCell ref="C44:D44"/>
    <mergeCell ref="E44:F44"/>
    <mergeCell ref="G44:H44"/>
    <mergeCell ref="A45:H45"/>
    <mergeCell ref="B41:B44"/>
    <mergeCell ref="E42:F42"/>
    <mergeCell ref="G42:H42"/>
    <mergeCell ref="B12:E12"/>
    <mergeCell ref="B13:H13"/>
    <mergeCell ref="C14:D14"/>
    <mergeCell ref="B9:C9"/>
    <mergeCell ref="D9:E9"/>
    <mergeCell ref="B10:C10"/>
    <mergeCell ref="D10:E10"/>
    <mergeCell ref="B11:C11"/>
    <mergeCell ref="D11:E11"/>
    <mergeCell ref="E16:F16"/>
    <mergeCell ref="G16:H16"/>
    <mergeCell ref="E14:F14"/>
    <mergeCell ref="G14:H14"/>
    <mergeCell ref="E15:F15"/>
    <mergeCell ref="G15:H15"/>
    <mergeCell ref="E19:F19"/>
    <mergeCell ref="G19:H19"/>
    <mergeCell ref="E17:F17"/>
    <mergeCell ref="G17:H17"/>
    <mergeCell ref="E18:F18"/>
    <mergeCell ref="G18:H18"/>
    <mergeCell ref="E22:F22"/>
    <mergeCell ref="G22:H22"/>
    <mergeCell ref="E20:F20"/>
    <mergeCell ref="G20:H20"/>
    <mergeCell ref="E21:F21"/>
    <mergeCell ref="G21:H21"/>
    <mergeCell ref="E25:F25"/>
    <mergeCell ref="G25:H25"/>
    <mergeCell ref="E23:F23"/>
    <mergeCell ref="G23:H23"/>
    <mergeCell ref="E24:F24"/>
    <mergeCell ref="G24:H24"/>
    <mergeCell ref="E28:F28"/>
    <mergeCell ref="G28:H28"/>
    <mergeCell ref="E26:F26"/>
    <mergeCell ref="G26:H26"/>
    <mergeCell ref="E27:F27"/>
    <mergeCell ref="G27:H27"/>
    <mergeCell ref="E31:F31"/>
    <mergeCell ref="G31:H31"/>
    <mergeCell ref="E29:F29"/>
    <mergeCell ref="G29:H29"/>
    <mergeCell ref="E30:F30"/>
    <mergeCell ref="G30:H30"/>
    <mergeCell ref="E34:F34"/>
    <mergeCell ref="G34:H34"/>
    <mergeCell ref="E32:F32"/>
    <mergeCell ref="G32:H32"/>
    <mergeCell ref="E33:F33"/>
    <mergeCell ref="G33:H33"/>
    <mergeCell ref="C15:D17"/>
    <mergeCell ref="C41:D43"/>
    <mergeCell ref="E43:F43"/>
    <mergeCell ref="G43:H43"/>
    <mergeCell ref="A14:A44"/>
    <mergeCell ref="B15:B27"/>
    <mergeCell ref="B28:B40"/>
    <mergeCell ref="E35:F35"/>
    <mergeCell ref="G35:H35"/>
    <mergeCell ref="E36:F36"/>
    <mergeCell ref="E38:F38"/>
    <mergeCell ref="G38:H38"/>
    <mergeCell ref="C18:D20"/>
    <mergeCell ref="C21:D23"/>
    <mergeCell ref="C24:D26"/>
    <mergeCell ref="C28:D30"/>
    <mergeCell ref="C31:D33"/>
    <mergeCell ref="C34:D36"/>
    <mergeCell ref="C27:D27"/>
    <mergeCell ref="G36:H36"/>
    <mergeCell ref="D8:E8"/>
    <mergeCell ref="A6:A12"/>
    <mergeCell ref="C40:D40"/>
    <mergeCell ref="E40:F40"/>
    <mergeCell ref="G40:H40"/>
    <mergeCell ref="E41:F41"/>
    <mergeCell ref="G41:H41"/>
    <mergeCell ref="C37:D39"/>
    <mergeCell ref="E37:F37"/>
    <mergeCell ref="G37:H37"/>
    <mergeCell ref="B6:C7"/>
    <mergeCell ref="D6:E7"/>
    <mergeCell ref="E39:F39"/>
    <mergeCell ref="G39:H39"/>
    <mergeCell ref="A2:H2"/>
    <mergeCell ref="A3:H3"/>
    <mergeCell ref="A5:C5"/>
    <mergeCell ref="D5:H5"/>
    <mergeCell ref="F6:H6"/>
    <mergeCell ref="B8:C8"/>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37">
      <selection activeCell="E9" sqref="E9"/>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40</v>
      </c>
      <c r="B1" s="10"/>
      <c r="C1" s="10"/>
      <c r="D1" s="10"/>
    </row>
    <row r="2" spans="1:9" ht="33.75" customHeight="1">
      <c r="A2" s="158" t="s">
        <v>41</v>
      </c>
      <c r="B2" s="158"/>
      <c r="C2" s="158"/>
      <c r="D2" s="158"/>
      <c r="E2" s="158"/>
      <c r="F2" s="158"/>
      <c r="G2" s="158"/>
      <c r="H2" s="158"/>
      <c r="I2" s="158"/>
    </row>
    <row r="3" spans="1:9" ht="14.25" customHeight="1">
      <c r="A3" s="159"/>
      <c r="B3" s="159"/>
      <c r="C3" s="159"/>
      <c r="D3" s="159"/>
      <c r="E3" s="159"/>
      <c r="F3" s="159"/>
      <c r="G3" s="159"/>
      <c r="H3" s="159"/>
      <c r="I3" s="159"/>
    </row>
    <row r="4" spans="1:4" ht="21.75" customHeight="1">
      <c r="A4" s="11"/>
      <c r="B4" s="12"/>
      <c r="C4" s="13"/>
      <c r="D4" s="13"/>
    </row>
    <row r="5" spans="1:9" ht="21.75" customHeight="1">
      <c r="A5" s="160" t="s">
        <v>263</v>
      </c>
      <c r="B5" s="161"/>
      <c r="C5" s="161"/>
      <c r="D5" s="163"/>
      <c r="E5" s="163"/>
      <c r="F5" s="163"/>
      <c r="G5" s="163"/>
      <c r="H5" s="163"/>
      <c r="I5" s="163"/>
    </row>
    <row r="6" spans="1:9" ht="21.75" customHeight="1">
      <c r="A6" s="164" t="s">
        <v>264</v>
      </c>
      <c r="B6" s="165"/>
      <c r="C6" s="165"/>
      <c r="D6" s="166"/>
      <c r="E6" s="166"/>
      <c r="F6" s="164" t="s">
        <v>265</v>
      </c>
      <c r="G6" s="167"/>
      <c r="H6" s="163"/>
      <c r="I6" s="163"/>
    </row>
    <row r="7" spans="1:9" ht="21.75" customHeight="1">
      <c r="A7" s="169" t="s">
        <v>266</v>
      </c>
      <c r="B7" s="170"/>
      <c r="C7" s="171"/>
      <c r="D7" s="16" t="s">
        <v>267</v>
      </c>
      <c r="E7" s="16"/>
      <c r="F7" s="178" t="s">
        <v>268</v>
      </c>
      <c r="G7" s="179"/>
      <c r="H7" s="180"/>
      <c r="I7" s="181"/>
    </row>
    <row r="8" spans="1:9" ht="21.75" customHeight="1">
      <c r="A8" s="172"/>
      <c r="B8" s="173"/>
      <c r="C8" s="174"/>
      <c r="D8" s="16" t="s">
        <v>269</v>
      </c>
      <c r="E8" s="16"/>
      <c r="F8" s="178" t="s">
        <v>269</v>
      </c>
      <c r="G8" s="179"/>
      <c r="H8" s="180"/>
      <c r="I8" s="181"/>
    </row>
    <row r="9" spans="1:9" ht="21.75" customHeight="1">
      <c r="A9" s="175"/>
      <c r="B9" s="176"/>
      <c r="C9" s="177"/>
      <c r="D9" s="16" t="s">
        <v>270</v>
      </c>
      <c r="E9" s="16"/>
      <c r="F9" s="178" t="s">
        <v>271</v>
      </c>
      <c r="G9" s="179"/>
      <c r="H9" s="180"/>
      <c r="I9" s="181"/>
    </row>
    <row r="10" spans="1:9" ht="21.75" customHeight="1">
      <c r="A10" s="163" t="s">
        <v>272</v>
      </c>
      <c r="B10" s="166" t="s">
        <v>273</v>
      </c>
      <c r="C10" s="166"/>
      <c r="D10" s="166"/>
      <c r="E10" s="166"/>
      <c r="F10" s="164" t="s">
        <v>274</v>
      </c>
      <c r="G10" s="165"/>
      <c r="H10" s="165"/>
      <c r="I10" s="167"/>
    </row>
    <row r="11" spans="1:9" ht="100.5" customHeight="1">
      <c r="A11" s="182"/>
      <c r="B11" s="207" t="s">
        <v>275</v>
      </c>
      <c r="C11" s="207"/>
      <c r="D11" s="207"/>
      <c r="E11" s="207"/>
      <c r="F11" s="195" t="s">
        <v>275</v>
      </c>
      <c r="G11" s="196"/>
      <c r="H11" s="197"/>
      <c r="I11" s="198"/>
    </row>
    <row r="12" spans="1:9" ht="24">
      <c r="A12" s="166" t="s">
        <v>276</v>
      </c>
      <c r="B12" s="17" t="s">
        <v>277</v>
      </c>
      <c r="C12" s="15" t="s">
        <v>278</v>
      </c>
      <c r="D12" s="15" t="s">
        <v>279</v>
      </c>
      <c r="E12" s="15" t="s">
        <v>280</v>
      </c>
      <c r="F12" s="15" t="s">
        <v>278</v>
      </c>
      <c r="G12" s="166" t="s">
        <v>279</v>
      </c>
      <c r="H12" s="166"/>
      <c r="I12" s="15" t="s">
        <v>280</v>
      </c>
    </row>
    <row r="13" spans="1:9" ht="21.75" customHeight="1">
      <c r="A13" s="166"/>
      <c r="B13" s="166" t="s">
        <v>281</v>
      </c>
      <c r="C13" s="166" t="s">
        <v>282</v>
      </c>
      <c r="D13" s="16" t="s">
        <v>283</v>
      </c>
      <c r="E13" s="18"/>
      <c r="F13" s="166" t="s">
        <v>282</v>
      </c>
      <c r="G13" s="200" t="s">
        <v>283</v>
      </c>
      <c r="H13" s="200"/>
      <c r="I13" s="18"/>
    </row>
    <row r="14" spans="1:9" ht="21.75" customHeight="1">
      <c r="A14" s="166"/>
      <c r="B14" s="163"/>
      <c r="C14" s="166"/>
      <c r="D14" s="16" t="s">
        <v>284</v>
      </c>
      <c r="E14" s="18"/>
      <c r="F14" s="166"/>
      <c r="G14" s="200" t="s">
        <v>284</v>
      </c>
      <c r="H14" s="200"/>
      <c r="I14" s="18"/>
    </row>
    <row r="15" spans="1:9" ht="21.75" customHeight="1">
      <c r="A15" s="166"/>
      <c r="B15" s="163"/>
      <c r="C15" s="166"/>
      <c r="D15" s="16" t="s">
        <v>285</v>
      </c>
      <c r="E15" s="18"/>
      <c r="F15" s="166"/>
      <c r="G15" s="200" t="s">
        <v>285</v>
      </c>
      <c r="H15" s="200"/>
      <c r="I15" s="18"/>
    </row>
    <row r="16" spans="1:9" ht="21.75" customHeight="1">
      <c r="A16" s="166"/>
      <c r="B16" s="163"/>
      <c r="C16" s="166" t="s">
        <v>286</v>
      </c>
      <c r="D16" s="16" t="s">
        <v>283</v>
      </c>
      <c r="E16" s="18"/>
      <c r="F16" s="166" t="s">
        <v>286</v>
      </c>
      <c r="G16" s="200" t="s">
        <v>283</v>
      </c>
      <c r="H16" s="200"/>
      <c r="I16" s="18"/>
    </row>
    <row r="17" spans="1:9" ht="21.75" customHeight="1">
      <c r="A17" s="166"/>
      <c r="B17" s="163"/>
      <c r="C17" s="166"/>
      <c r="D17" s="16" t="s">
        <v>284</v>
      </c>
      <c r="E17" s="18"/>
      <c r="F17" s="166"/>
      <c r="G17" s="200" t="s">
        <v>284</v>
      </c>
      <c r="H17" s="200"/>
      <c r="I17" s="18"/>
    </row>
    <row r="18" spans="1:9" ht="21.75" customHeight="1">
      <c r="A18" s="166"/>
      <c r="B18" s="163"/>
      <c r="C18" s="166"/>
      <c r="D18" s="16" t="s">
        <v>285</v>
      </c>
      <c r="E18" s="18"/>
      <c r="F18" s="166"/>
      <c r="G18" s="200" t="s">
        <v>285</v>
      </c>
      <c r="H18" s="200"/>
      <c r="I18" s="18"/>
    </row>
    <row r="19" spans="1:9" ht="21.75" customHeight="1">
      <c r="A19" s="166"/>
      <c r="B19" s="163"/>
      <c r="C19" s="166" t="s">
        <v>287</v>
      </c>
      <c r="D19" s="16" t="s">
        <v>283</v>
      </c>
      <c r="E19" s="18"/>
      <c r="F19" s="166" t="s">
        <v>287</v>
      </c>
      <c r="G19" s="200" t="s">
        <v>283</v>
      </c>
      <c r="H19" s="200"/>
      <c r="I19" s="18"/>
    </row>
    <row r="20" spans="1:9" ht="21.75" customHeight="1">
      <c r="A20" s="166"/>
      <c r="B20" s="163"/>
      <c r="C20" s="166"/>
      <c r="D20" s="16" t="s">
        <v>284</v>
      </c>
      <c r="E20" s="18"/>
      <c r="F20" s="166"/>
      <c r="G20" s="200" t="s">
        <v>284</v>
      </c>
      <c r="H20" s="200"/>
      <c r="I20" s="18"/>
    </row>
    <row r="21" spans="1:9" ht="21.75" customHeight="1">
      <c r="A21" s="166"/>
      <c r="B21" s="163"/>
      <c r="C21" s="166"/>
      <c r="D21" s="16" t="s">
        <v>285</v>
      </c>
      <c r="E21" s="18"/>
      <c r="F21" s="166"/>
      <c r="G21" s="200" t="s">
        <v>285</v>
      </c>
      <c r="H21" s="200"/>
      <c r="I21" s="18"/>
    </row>
    <row r="22" spans="1:9" ht="21.75" customHeight="1">
      <c r="A22" s="166"/>
      <c r="B22" s="163"/>
      <c r="C22" s="166" t="s">
        <v>288</v>
      </c>
      <c r="D22" s="16" t="s">
        <v>283</v>
      </c>
      <c r="E22" s="18"/>
      <c r="F22" s="166" t="s">
        <v>288</v>
      </c>
      <c r="G22" s="200" t="s">
        <v>283</v>
      </c>
      <c r="H22" s="200"/>
      <c r="I22" s="18"/>
    </row>
    <row r="23" spans="1:9" ht="21.75" customHeight="1">
      <c r="A23" s="166"/>
      <c r="B23" s="163"/>
      <c r="C23" s="166"/>
      <c r="D23" s="16" t="s">
        <v>284</v>
      </c>
      <c r="E23" s="18"/>
      <c r="F23" s="166"/>
      <c r="G23" s="200" t="s">
        <v>284</v>
      </c>
      <c r="H23" s="200"/>
      <c r="I23" s="18"/>
    </row>
    <row r="24" spans="1:9" ht="21.75" customHeight="1">
      <c r="A24" s="166"/>
      <c r="B24" s="163"/>
      <c r="C24" s="166"/>
      <c r="D24" s="16" t="s">
        <v>285</v>
      </c>
      <c r="E24" s="18"/>
      <c r="F24" s="166"/>
      <c r="G24" s="200" t="s">
        <v>285</v>
      </c>
      <c r="H24" s="200"/>
      <c r="I24" s="18"/>
    </row>
    <row r="25" spans="1:9" ht="21.75" customHeight="1">
      <c r="A25" s="166"/>
      <c r="B25" s="163"/>
      <c r="C25" s="15" t="s">
        <v>289</v>
      </c>
      <c r="D25" s="18"/>
      <c r="E25" s="15"/>
      <c r="F25" s="15" t="s">
        <v>289</v>
      </c>
      <c r="G25" s="200"/>
      <c r="H25" s="200"/>
      <c r="I25" s="18"/>
    </row>
    <row r="26" spans="1:9" ht="21.75" customHeight="1">
      <c r="A26" s="166"/>
      <c r="B26" s="166" t="s">
        <v>290</v>
      </c>
      <c r="C26" s="166" t="s">
        <v>291</v>
      </c>
      <c r="D26" s="16" t="s">
        <v>283</v>
      </c>
      <c r="E26" s="18"/>
      <c r="F26" s="166" t="s">
        <v>291</v>
      </c>
      <c r="G26" s="200" t="s">
        <v>283</v>
      </c>
      <c r="H26" s="200"/>
      <c r="I26" s="18"/>
    </row>
    <row r="27" spans="1:9" ht="21.75" customHeight="1">
      <c r="A27" s="166"/>
      <c r="B27" s="163"/>
      <c r="C27" s="166"/>
      <c r="D27" s="16" t="s">
        <v>284</v>
      </c>
      <c r="E27" s="18"/>
      <c r="F27" s="166"/>
      <c r="G27" s="200" t="s">
        <v>284</v>
      </c>
      <c r="H27" s="200"/>
      <c r="I27" s="18"/>
    </row>
    <row r="28" spans="1:9" ht="21.75" customHeight="1">
      <c r="A28" s="166"/>
      <c r="B28" s="163"/>
      <c r="C28" s="166"/>
      <c r="D28" s="16" t="s">
        <v>285</v>
      </c>
      <c r="E28" s="18"/>
      <c r="F28" s="166"/>
      <c r="G28" s="200" t="s">
        <v>285</v>
      </c>
      <c r="H28" s="200"/>
      <c r="I28" s="18"/>
    </row>
    <row r="29" spans="1:9" ht="21.75" customHeight="1">
      <c r="A29" s="166"/>
      <c r="B29" s="163"/>
      <c r="C29" s="166" t="s">
        <v>292</v>
      </c>
      <c r="D29" s="16" t="s">
        <v>283</v>
      </c>
      <c r="E29" s="18"/>
      <c r="F29" s="166" t="s">
        <v>292</v>
      </c>
      <c r="G29" s="200" t="s">
        <v>283</v>
      </c>
      <c r="H29" s="200"/>
      <c r="I29" s="18"/>
    </row>
    <row r="30" spans="1:9" ht="21.75" customHeight="1">
      <c r="A30" s="166"/>
      <c r="B30" s="163"/>
      <c r="C30" s="166"/>
      <c r="D30" s="16" t="s">
        <v>284</v>
      </c>
      <c r="E30" s="18"/>
      <c r="F30" s="166"/>
      <c r="G30" s="200" t="s">
        <v>284</v>
      </c>
      <c r="H30" s="200"/>
      <c r="I30" s="18"/>
    </row>
    <row r="31" spans="1:9" ht="21.75" customHeight="1">
      <c r="A31" s="166"/>
      <c r="B31" s="163"/>
      <c r="C31" s="166"/>
      <c r="D31" s="16" t="s">
        <v>285</v>
      </c>
      <c r="E31" s="18"/>
      <c r="F31" s="166"/>
      <c r="G31" s="200" t="s">
        <v>285</v>
      </c>
      <c r="H31" s="200"/>
      <c r="I31" s="18"/>
    </row>
    <row r="32" spans="1:9" ht="21.75" customHeight="1">
      <c r="A32" s="166"/>
      <c r="B32" s="163"/>
      <c r="C32" s="166" t="s">
        <v>293</v>
      </c>
      <c r="D32" s="16" t="s">
        <v>283</v>
      </c>
      <c r="E32" s="18"/>
      <c r="F32" s="166" t="s">
        <v>293</v>
      </c>
      <c r="G32" s="200" t="s">
        <v>283</v>
      </c>
      <c r="H32" s="200"/>
      <c r="I32" s="18"/>
    </row>
    <row r="33" spans="1:9" ht="21.75" customHeight="1">
      <c r="A33" s="166"/>
      <c r="B33" s="163"/>
      <c r="C33" s="166"/>
      <c r="D33" s="16" t="s">
        <v>284</v>
      </c>
      <c r="E33" s="18"/>
      <c r="F33" s="166"/>
      <c r="G33" s="200" t="s">
        <v>284</v>
      </c>
      <c r="H33" s="200"/>
      <c r="I33" s="18"/>
    </row>
    <row r="34" spans="1:9" ht="21.75" customHeight="1">
      <c r="A34" s="166"/>
      <c r="B34" s="163"/>
      <c r="C34" s="166"/>
      <c r="D34" s="16" t="s">
        <v>285</v>
      </c>
      <c r="E34" s="18"/>
      <c r="F34" s="166"/>
      <c r="G34" s="200" t="s">
        <v>285</v>
      </c>
      <c r="H34" s="200"/>
      <c r="I34" s="18"/>
    </row>
    <row r="35" spans="1:9" ht="21.75" customHeight="1">
      <c r="A35" s="166"/>
      <c r="B35" s="163"/>
      <c r="C35" s="166" t="s">
        <v>294</v>
      </c>
      <c r="D35" s="16" t="s">
        <v>283</v>
      </c>
      <c r="E35" s="18"/>
      <c r="F35" s="166" t="s">
        <v>294</v>
      </c>
      <c r="G35" s="200" t="s">
        <v>283</v>
      </c>
      <c r="H35" s="200"/>
      <c r="I35" s="18"/>
    </row>
    <row r="36" spans="1:9" ht="21.75" customHeight="1">
      <c r="A36" s="166"/>
      <c r="B36" s="163"/>
      <c r="C36" s="166"/>
      <c r="D36" s="16" t="s">
        <v>284</v>
      </c>
      <c r="E36" s="18"/>
      <c r="F36" s="166"/>
      <c r="G36" s="200" t="s">
        <v>284</v>
      </c>
      <c r="H36" s="200"/>
      <c r="I36" s="18"/>
    </row>
    <row r="37" spans="1:9" ht="21.75" customHeight="1">
      <c r="A37" s="166"/>
      <c r="B37" s="163"/>
      <c r="C37" s="166"/>
      <c r="D37" s="16" t="s">
        <v>285</v>
      </c>
      <c r="E37" s="18"/>
      <c r="F37" s="166"/>
      <c r="G37" s="200" t="s">
        <v>285</v>
      </c>
      <c r="H37" s="200"/>
      <c r="I37" s="18"/>
    </row>
    <row r="38" spans="1:9" ht="21.75" customHeight="1">
      <c r="A38" s="166"/>
      <c r="B38" s="163"/>
      <c r="C38" s="15" t="s">
        <v>289</v>
      </c>
      <c r="D38" s="18"/>
      <c r="E38" s="18"/>
      <c r="F38" s="15" t="s">
        <v>289</v>
      </c>
      <c r="G38" s="200"/>
      <c r="H38" s="200"/>
      <c r="I38" s="18"/>
    </row>
    <row r="39" spans="1:9" ht="21.75" customHeight="1">
      <c r="A39" s="166"/>
      <c r="B39" s="166" t="s">
        <v>295</v>
      </c>
      <c r="C39" s="166" t="s">
        <v>296</v>
      </c>
      <c r="D39" s="16" t="s">
        <v>283</v>
      </c>
      <c r="E39" s="14"/>
      <c r="F39" s="166" t="s">
        <v>296</v>
      </c>
      <c r="G39" s="200" t="s">
        <v>283</v>
      </c>
      <c r="H39" s="200"/>
      <c r="I39" s="18"/>
    </row>
    <row r="40" spans="1:9" ht="21.75" customHeight="1">
      <c r="A40" s="166"/>
      <c r="B40" s="166"/>
      <c r="C40" s="166"/>
      <c r="D40" s="16" t="s">
        <v>284</v>
      </c>
      <c r="E40" s="15"/>
      <c r="F40" s="166"/>
      <c r="G40" s="200" t="s">
        <v>284</v>
      </c>
      <c r="H40" s="200"/>
      <c r="I40" s="18"/>
    </row>
    <row r="41" spans="1:9" ht="21.75" customHeight="1">
      <c r="A41" s="166"/>
      <c r="B41" s="166"/>
      <c r="C41" s="166"/>
      <c r="D41" s="16" t="s">
        <v>285</v>
      </c>
      <c r="E41" s="15"/>
      <c r="F41" s="166"/>
      <c r="G41" s="200" t="s">
        <v>285</v>
      </c>
      <c r="H41" s="200"/>
      <c r="I41" s="18"/>
    </row>
    <row r="42" spans="1:9" ht="21.75" customHeight="1">
      <c r="A42" s="166"/>
      <c r="B42" s="166"/>
      <c r="C42" s="15" t="s">
        <v>289</v>
      </c>
      <c r="D42" s="18"/>
      <c r="E42" s="15"/>
      <c r="F42" s="15" t="s">
        <v>289</v>
      </c>
      <c r="G42" s="200"/>
      <c r="H42" s="200"/>
      <c r="I42" s="18"/>
    </row>
    <row r="43" spans="1:9" ht="21" customHeight="1">
      <c r="A43" s="199" t="s">
        <v>314</v>
      </c>
      <c r="B43" s="199"/>
      <c r="C43" s="199"/>
      <c r="D43" s="199"/>
      <c r="E43" s="199"/>
      <c r="F43" s="199"/>
      <c r="G43" s="199"/>
      <c r="H43" s="199"/>
      <c r="I43" s="19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8" sqref="B8"/>
    </sheetView>
  </sheetViews>
  <sheetFormatPr defaultColWidth="9.33203125" defaultRowHeight="11.25"/>
  <cols>
    <col min="1" max="1" width="20.66015625" style="0" customWidth="1"/>
    <col min="2" max="2" width="90.66015625" style="0" customWidth="1"/>
  </cols>
  <sheetData>
    <row r="1" ht="18" customHeight="1">
      <c r="A1" t="s">
        <v>42</v>
      </c>
    </row>
    <row r="2" spans="1:2" s="1" customFormat="1" ht="24.75" customHeight="1">
      <c r="A2" s="208" t="s">
        <v>315</v>
      </c>
      <c r="B2" s="208"/>
    </row>
    <row r="3" spans="1:2" s="1" customFormat="1" ht="24.75" customHeight="1">
      <c r="A3" s="209" t="s">
        <v>5</v>
      </c>
      <c r="B3" s="209" t="s">
        <v>137</v>
      </c>
    </row>
    <row r="4" spans="1:2" s="1" customFormat="1" ht="31.5" customHeight="1">
      <c r="A4" s="209"/>
      <c r="B4" s="209"/>
    </row>
    <row r="5" spans="1:2" s="1" customFormat="1" ht="24.75" customHeight="1">
      <c r="A5" s="5">
        <v>1</v>
      </c>
      <c r="B5" s="5" t="s">
        <v>316</v>
      </c>
    </row>
    <row r="6" spans="1:2" s="1" customFormat="1" ht="24.75" customHeight="1">
      <c r="A6" s="5"/>
      <c r="B6" s="5"/>
    </row>
    <row r="7" spans="1:2" s="1" customFormat="1" ht="24.75" customHeight="1">
      <c r="A7" s="5"/>
      <c r="B7" s="5"/>
    </row>
    <row r="8" spans="1:2" s="1" customFormat="1" ht="24.75" customHeight="1">
      <c r="A8" s="5"/>
      <c r="B8" s="5"/>
    </row>
    <row r="9" spans="1:2" s="1" customFormat="1" ht="24.75" customHeight="1">
      <c r="A9" s="5"/>
      <c r="B9" s="5"/>
    </row>
    <row r="10" spans="1:2" s="1" customFormat="1" ht="24.75" customHeight="1">
      <c r="A10" s="5"/>
      <c r="B10" s="5"/>
    </row>
    <row r="11" spans="1:2" s="1" customFormat="1" ht="24.75" customHeight="1">
      <c r="A11" s="5"/>
      <c r="B11" s="5"/>
    </row>
    <row r="12" spans="1:2" s="1" customFormat="1" ht="24.75" customHeight="1">
      <c r="A12" s="5"/>
      <c r="B12" s="5"/>
    </row>
    <row r="13" spans="1:2" s="1" customFormat="1" ht="24.75" customHeight="1">
      <c r="A13" s="5"/>
      <c r="B13" s="5"/>
    </row>
    <row r="14" spans="1:2" s="1" customFormat="1" ht="24.75" customHeight="1">
      <c r="A14" s="5"/>
      <c r="B14" s="5"/>
    </row>
    <row r="15" spans="1:2" s="1" customFormat="1" ht="24.75" customHeight="1">
      <c r="A15" s="5"/>
      <c r="B15" s="5"/>
    </row>
    <row r="16" spans="1:2" s="1" customFormat="1" ht="24.75" customHeight="1">
      <c r="A16" s="5"/>
      <c r="B16" s="5"/>
    </row>
    <row r="17" spans="1:2" s="1" customFormat="1" ht="24.75" customHeight="1">
      <c r="A17" s="5"/>
      <c r="B17" s="5"/>
    </row>
    <row r="18" spans="1:2" s="1" customFormat="1" ht="24.75" customHeight="1">
      <c r="A18" s="5"/>
      <c r="B18" s="5"/>
    </row>
    <row r="19" spans="1:2" s="2" customFormat="1" ht="24.75" customHeight="1">
      <c r="A19" s="6"/>
      <c r="B19" s="6"/>
    </row>
    <row r="20" spans="1:2" s="2" customFormat="1" ht="24.75" customHeight="1">
      <c r="A20" s="6"/>
      <c r="B20" s="6"/>
    </row>
    <row r="21" spans="1:2" s="2" customFormat="1" ht="24.75" customHeight="1">
      <c r="A21" s="6"/>
      <c r="B21" s="6"/>
    </row>
    <row r="22" spans="1:2" s="2" customFormat="1" ht="24.75" customHeight="1">
      <c r="A22" s="6"/>
      <c r="B22" s="6"/>
    </row>
    <row r="23" spans="1:2" s="2" customFormat="1" ht="24.75" customHeight="1">
      <c r="A23" s="6"/>
      <c r="B23" s="6"/>
    </row>
    <row r="24" spans="1:2" s="2" customFormat="1" ht="24.75" customHeight="1">
      <c r="A24" s="6"/>
      <c r="B24" s="6"/>
    </row>
    <row r="25" spans="1:2" s="2" customFormat="1" ht="24.75" customHeight="1">
      <c r="A25" s="6"/>
      <c r="B25" s="6"/>
    </row>
    <row r="26" spans="1:2" s="2" customFormat="1" ht="24.75" customHeight="1">
      <c r="A26" s="6"/>
      <c r="B26" s="6"/>
    </row>
    <row r="27" spans="1:2" s="2" customFormat="1" ht="24.75" customHeight="1">
      <c r="A27" s="6"/>
      <c r="B27" s="6"/>
    </row>
    <row r="28" spans="1:2" s="2" customFormat="1" ht="24.75" customHeight="1">
      <c r="A28" s="6"/>
      <c r="B28" s="6"/>
    </row>
    <row r="29" spans="1:2" s="2" customFormat="1" ht="24.75" customHeight="1">
      <c r="A29" s="6"/>
      <c r="B29" s="6"/>
    </row>
    <row r="30" spans="1:2" s="2" customFormat="1" ht="24.75" customHeight="1">
      <c r="A30" s="6"/>
      <c r="B30" s="6"/>
    </row>
    <row r="31" spans="1:2" s="2" customFormat="1" ht="24.75" customHeight="1">
      <c r="A31" s="6"/>
      <c r="B31" s="6"/>
    </row>
    <row r="32" spans="1:2" s="2" customFormat="1" ht="24.75" customHeight="1">
      <c r="A32" s="6"/>
      <c r="B32" s="6"/>
    </row>
    <row r="33" spans="1:2" s="2" customFormat="1" ht="24.75" customHeight="1">
      <c r="A33" s="6"/>
      <c r="B33" s="6"/>
    </row>
    <row r="34" spans="1:2" s="2" customFormat="1" ht="24.75" customHeight="1">
      <c r="A34" s="6"/>
      <c r="B34" s="6"/>
    </row>
    <row r="35" spans="1:2" s="2" customFormat="1" ht="24.75" customHeight="1">
      <c r="A35" s="6"/>
      <c r="B35" s="6"/>
    </row>
    <row r="36" spans="1:2" s="2" customFormat="1" ht="24.75" customHeight="1">
      <c r="A36" s="6"/>
      <c r="B36" s="6"/>
    </row>
    <row r="37" spans="1:2" s="2" customFormat="1" ht="24.75" customHeight="1">
      <c r="A37" s="6"/>
      <c r="B37" s="6"/>
    </row>
    <row r="38" spans="1:2" s="2" customFormat="1" ht="24.75" customHeight="1">
      <c r="A38" s="6"/>
      <c r="B38" s="6"/>
    </row>
    <row r="39" spans="1:2" s="2" customFormat="1" ht="24.75" customHeight="1">
      <c r="A39" s="6"/>
      <c r="B39" s="6"/>
    </row>
    <row r="40" spans="1:2" s="2" customFormat="1" ht="24.75" customHeight="1">
      <c r="A40" s="6"/>
      <c r="B40" s="6"/>
    </row>
    <row r="41" spans="1:2" s="2" customFormat="1" ht="24.75" customHeight="1">
      <c r="A41" s="6"/>
      <c r="B41" s="6"/>
    </row>
    <row r="42" spans="1:2" s="2" customFormat="1" ht="24.75" customHeight="1">
      <c r="A42" s="6"/>
      <c r="B42" s="6"/>
    </row>
    <row r="43" spans="1:2" s="2" customFormat="1" ht="24.75" customHeight="1">
      <c r="A43" s="6"/>
      <c r="B43" s="6"/>
    </row>
    <row r="44" spans="1:2" s="2" customFormat="1" ht="24.75" customHeight="1">
      <c r="A44" s="7"/>
      <c r="B44" s="7"/>
    </row>
    <row r="45" spans="1:2" s="3" customFormat="1" ht="24.75" customHeight="1">
      <c r="A45" s="7"/>
      <c r="B45" s="7"/>
    </row>
    <row r="46" spans="1:2" s="3" customFormat="1" ht="24.75" customHeight="1">
      <c r="A46" s="7"/>
      <c r="B46" s="7"/>
    </row>
    <row r="47" spans="1:2" s="3" customFormat="1" ht="24.75" customHeight="1">
      <c r="A47" s="7"/>
      <c r="B47" s="7"/>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P8" sqref="P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4" t="s">
        <v>4</v>
      </c>
      <c r="B1" s="134"/>
      <c r="C1" s="134"/>
      <c r="D1" s="134"/>
      <c r="E1" s="134"/>
      <c r="F1" s="134"/>
      <c r="G1" s="134"/>
      <c r="H1" s="134"/>
      <c r="I1" s="134"/>
      <c r="J1" s="134"/>
      <c r="K1" s="134"/>
      <c r="L1" s="134"/>
    </row>
    <row r="2" spans="1:12" s="69" customFormat="1" ht="9" customHeight="1">
      <c r="A2" s="127" t="s">
        <v>5</v>
      </c>
      <c r="B2" s="127" t="s">
        <v>6</v>
      </c>
      <c r="C2" s="127"/>
      <c r="D2" s="127"/>
      <c r="E2" s="127"/>
      <c r="F2" s="127"/>
      <c r="G2" s="127"/>
      <c r="H2" s="127"/>
      <c r="I2" s="127"/>
      <c r="J2" s="127"/>
      <c r="K2" s="127" t="s">
        <v>7</v>
      </c>
      <c r="L2" s="127" t="s">
        <v>8</v>
      </c>
    </row>
    <row r="3" spans="1:12" ht="11.25">
      <c r="A3" s="127"/>
      <c r="B3" s="127"/>
      <c r="C3" s="127"/>
      <c r="D3" s="127"/>
      <c r="E3" s="127"/>
      <c r="F3" s="127"/>
      <c r="G3" s="127"/>
      <c r="H3" s="127"/>
      <c r="I3" s="127"/>
      <c r="J3" s="127"/>
      <c r="K3" s="127"/>
      <c r="L3" s="127"/>
    </row>
    <row r="4" spans="1:12" s="70" customFormat="1" ht="24.75" customHeight="1">
      <c r="A4" s="72" t="s">
        <v>9</v>
      </c>
      <c r="B4" s="128" t="s">
        <v>10</v>
      </c>
      <c r="C4" s="128"/>
      <c r="D4" s="128"/>
      <c r="E4" s="128"/>
      <c r="F4" s="128"/>
      <c r="G4" s="128"/>
      <c r="H4" s="128"/>
      <c r="I4" s="128"/>
      <c r="J4" s="128"/>
      <c r="K4" s="100" t="s">
        <v>406</v>
      </c>
      <c r="L4" s="100"/>
    </row>
    <row r="5" spans="1:12" s="70" customFormat="1" ht="24.75" customHeight="1">
      <c r="A5" s="72" t="s">
        <v>11</v>
      </c>
      <c r="B5" s="128" t="s">
        <v>12</v>
      </c>
      <c r="C5" s="128"/>
      <c r="D5" s="128"/>
      <c r="E5" s="128"/>
      <c r="F5" s="128"/>
      <c r="G5" s="128"/>
      <c r="H5" s="128"/>
      <c r="I5" s="128"/>
      <c r="J5" s="128"/>
      <c r="K5" s="100" t="s">
        <v>406</v>
      </c>
      <c r="L5" s="100" t="s">
        <v>13</v>
      </c>
    </row>
    <row r="6" spans="1:12" s="70" customFormat="1" ht="24.75" customHeight="1">
      <c r="A6" s="72" t="s">
        <v>14</v>
      </c>
      <c r="B6" s="128" t="s">
        <v>15</v>
      </c>
      <c r="C6" s="128"/>
      <c r="D6" s="128"/>
      <c r="E6" s="128"/>
      <c r="F6" s="128"/>
      <c r="G6" s="128"/>
      <c r="H6" s="128"/>
      <c r="I6" s="128"/>
      <c r="J6" s="128"/>
      <c r="K6" s="100" t="s">
        <v>318</v>
      </c>
      <c r="L6" s="100" t="s">
        <v>16</v>
      </c>
    </row>
    <row r="7" spans="1:12" s="70" customFormat="1" ht="24.75" customHeight="1">
      <c r="A7" s="72" t="s">
        <v>17</v>
      </c>
      <c r="B7" s="128" t="s">
        <v>408</v>
      </c>
      <c r="C7" s="128"/>
      <c r="D7" s="128"/>
      <c r="E7" s="128"/>
      <c r="F7" s="128"/>
      <c r="G7" s="128"/>
      <c r="H7" s="128"/>
      <c r="I7" s="128"/>
      <c r="J7" s="128"/>
      <c r="K7" s="100" t="s">
        <v>318</v>
      </c>
      <c r="L7" s="100"/>
    </row>
    <row r="8" spans="1:12" s="70" customFormat="1" ht="24.75" customHeight="1">
      <c r="A8" s="72" t="s">
        <v>18</v>
      </c>
      <c r="B8" s="128" t="s">
        <v>19</v>
      </c>
      <c r="C8" s="128"/>
      <c r="D8" s="128"/>
      <c r="E8" s="128"/>
      <c r="F8" s="128"/>
      <c r="G8" s="128"/>
      <c r="H8" s="128"/>
      <c r="I8" s="128"/>
      <c r="J8" s="128"/>
      <c r="K8" s="100" t="s">
        <v>318</v>
      </c>
      <c r="L8" s="100" t="s">
        <v>20</v>
      </c>
    </row>
    <row r="9" spans="1:12" s="70" customFormat="1" ht="24.75" customHeight="1">
      <c r="A9" s="72" t="s">
        <v>21</v>
      </c>
      <c r="B9" s="128" t="s">
        <v>22</v>
      </c>
      <c r="C9" s="128"/>
      <c r="D9" s="128"/>
      <c r="E9" s="128"/>
      <c r="F9" s="128"/>
      <c r="G9" s="128"/>
      <c r="H9" s="128"/>
      <c r="I9" s="128"/>
      <c r="J9" s="128"/>
      <c r="K9" s="100" t="s">
        <v>318</v>
      </c>
      <c r="L9" s="100" t="s">
        <v>23</v>
      </c>
    </row>
    <row r="10" spans="1:12" s="70" customFormat="1" ht="24.75" customHeight="1">
      <c r="A10" s="72" t="s">
        <v>24</v>
      </c>
      <c r="B10" s="128" t="s">
        <v>409</v>
      </c>
      <c r="C10" s="128"/>
      <c r="D10" s="128"/>
      <c r="E10" s="128"/>
      <c r="F10" s="128"/>
      <c r="G10" s="128"/>
      <c r="H10" s="128"/>
      <c r="I10" s="128"/>
      <c r="J10" s="128"/>
      <c r="K10" s="100" t="s">
        <v>318</v>
      </c>
      <c r="L10" s="100" t="s">
        <v>20</v>
      </c>
    </row>
    <row r="11" spans="1:12" s="70" customFormat="1" ht="24.75" customHeight="1">
      <c r="A11" s="72" t="s">
        <v>25</v>
      </c>
      <c r="B11" s="128" t="s">
        <v>410</v>
      </c>
      <c r="C11" s="128"/>
      <c r="D11" s="128"/>
      <c r="E11" s="128"/>
      <c r="F11" s="128"/>
      <c r="G11" s="128"/>
      <c r="H11" s="128"/>
      <c r="I11" s="128"/>
      <c r="J11" s="128"/>
      <c r="K11" s="100" t="s">
        <v>318</v>
      </c>
      <c r="L11" s="100" t="s">
        <v>23</v>
      </c>
    </row>
    <row r="12" spans="1:12" s="70" customFormat="1" ht="24.75" customHeight="1">
      <c r="A12" s="72" t="s">
        <v>26</v>
      </c>
      <c r="B12" s="128" t="s">
        <v>27</v>
      </c>
      <c r="C12" s="128"/>
      <c r="D12" s="128"/>
      <c r="E12" s="128"/>
      <c r="F12" s="128"/>
      <c r="G12" s="128"/>
      <c r="H12" s="128"/>
      <c r="I12" s="128"/>
      <c r="J12" s="128"/>
      <c r="K12" s="100" t="s">
        <v>407</v>
      </c>
      <c r="L12" s="100" t="s">
        <v>411</v>
      </c>
    </row>
    <row r="13" spans="1:12" s="70" customFormat="1" ht="24.75" customHeight="1">
      <c r="A13" s="72" t="s">
        <v>28</v>
      </c>
      <c r="B13" s="128" t="s">
        <v>29</v>
      </c>
      <c r="C13" s="128"/>
      <c r="D13" s="128"/>
      <c r="E13" s="128"/>
      <c r="F13" s="128"/>
      <c r="G13" s="128"/>
      <c r="H13" s="128"/>
      <c r="I13" s="128"/>
      <c r="J13" s="128"/>
      <c r="K13" s="100" t="s">
        <v>318</v>
      </c>
      <c r="L13" s="100"/>
    </row>
    <row r="14" spans="1:12" s="70" customFormat="1" ht="24.75" customHeight="1">
      <c r="A14" s="72" t="s">
        <v>30</v>
      </c>
      <c r="B14" s="131" t="s">
        <v>31</v>
      </c>
      <c r="C14" s="132"/>
      <c r="D14" s="132"/>
      <c r="E14" s="132"/>
      <c r="F14" s="132"/>
      <c r="G14" s="132"/>
      <c r="H14" s="132"/>
      <c r="I14" s="132"/>
      <c r="J14" s="133"/>
      <c r="K14" s="100" t="s">
        <v>407</v>
      </c>
      <c r="L14" s="100" t="s">
        <v>411</v>
      </c>
    </row>
    <row r="15" spans="1:12" s="70" customFormat="1" ht="24.75" customHeight="1">
      <c r="A15" s="72" t="s">
        <v>32</v>
      </c>
      <c r="B15" s="128" t="s">
        <v>33</v>
      </c>
      <c r="C15" s="128"/>
      <c r="D15" s="128"/>
      <c r="E15" s="128"/>
      <c r="F15" s="128"/>
      <c r="G15" s="128"/>
      <c r="H15" s="128"/>
      <c r="I15" s="128"/>
      <c r="J15" s="128"/>
      <c r="K15" s="100" t="s">
        <v>318</v>
      </c>
      <c r="L15" s="100"/>
    </row>
    <row r="16" spans="1:12" s="70" customFormat="1" ht="24.75" customHeight="1">
      <c r="A16" s="72" t="s">
        <v>34</v>
      </c>
      <c r="B16" s="129" t="s">
        <v>35</v>
      </c>
      <c r="C16" s="129"/>
      <c r="D16" s="129"/>
      <c r="E16" s="129"/>
      <c r="F16" s="129"/>
      <c r="G16" s="129"/>
      <c r="H16" s="129"/>
      <c r="I16" s="129"/>
      <c r="J16" s="129"/>
      <c r="K16" s="101" t="s">
        <v>318</v>
      </c>
      <c r="L16" s="101"/>
    </row>
    <row r="17" spans="1:12" ht="24.75" customHeight="1">
      <c r="A17" s="72" t="s">
        <v>36</v>
      </c>
      <c r="B17" s="128" t="s">
        <v>37</v>
      </c>
      <c r="C17" s="128"/>
      <c r="D17" s="128"/>
      <c r="E17" s="128"/>
      <c r="F17" s="128"/>
      <c r="G17" s="128"/>
      <c r="H17" s="128"/>
      <c r="I17" s="128"/>
      <c r="J17" s="128"/>
      <c r="K17" s="102" t="s">
        <v>406</v>
      </c>
      <c r="L17" s="103"/>
    </row>
    <row r="18" spans="1:12" ht="24.75" customHeight="1">
      <c r="A18" s="72" t="s">
        <v>38</v>
      </c>
      <c r="B18" s="128" t="s">
        <v>39</v>
      </c>
      <c r="C18" s="128"/>
      <c r="D18" s="128"/>
      <c r="E18" s="128"/>
      <c r="F18" s="128"/>
      <c r="G18" s="128"/>
      <c r="H18" s="128"/>
      <c r="I18" s="128"/>
      <c r="J18" s="128"/>
      <c r="K18" s="102" t="s">
        <v>407</v>
      </c>
      <c r="L18" s="100" t="s">
        <v>411</v>
      </c>
    </row>
    <row r="19" spans="1:12" ht="24.75" customHeight="1">
      <c r="A19" s="72" t="s">
        <v>40</v>
      </c>
      <c r="B19" s="128" t="s">
        <v>41</v>
      </c>
      <c r="C19" s="128"/>
      <c r="D19" s="128"/>
      <c r="E19" s="128"/>
      <c r="F19" s="128"/>
      <c r="G19" s="128"/>
      <c r="H19" s="128"/>
      <c r="I19" s="128"/>
      <c r="J19" s="128"/>
      <c r="K19" s="102" t="s">
        <v>407</v>
      </c>
      <c r="L19" s="100" t="s">
        <v>411</v>
      </c>
    </row>
    <row r="20" spans="1:12" s="71" customFormat="1" ht="27" customHeight="1">
      <c r="A20" s="72" t="s">
        <v>42</v>
      </c>
      <c r="B20" s="130" t="s">
        <v>43</v>
      </c>
      <c r="C20" s="130"/>
      <c r="D20" s="130"/>
      <c r="E20" s="130"/>
      <c r="F20" s="130"/>
      <c r="G20" s="130"/>
      <c r="H20" s="130"/>
      <c r="I20" s="130"/>
      <c r="J20" s="130"/>
      <c r="K20" s="104" t="s">
        <v>406</v>
      </c>
      <c r="L20" s="104"/>
    </row>
    <row r="21" spans="1:12" ht="18" customHeight="1">
      <c r="A21" s="126" t="s">
        <v>44</v>
      </c>
      <c r="B21" s="126"/>
      <c r="C21" s="126"/>
      <c r="D21" s="126"/>
      <c r="E21" s="126"/>
      <c r="F21" s="126"/>
      <c r="G21" s="126"/>
      <c r="H21" s="126"/>
      <c r="I21" s="126"/>
      <c r="J21" s="126"/>
      <c r="K21" s="126"/>
      <c r="L21" s="126"/>
    </row>
  </sheetData>
  <sheetProtection/>
  <mergeCells count="23">
    <mergeCell ref="A1:L1"/>
    <mergeCell ref="B4:J4"/>
    <mergeCell ref="B5:J5"/>
    <mergeCell ref="B6:J6"/>
    <mergeCell ref="B7:J7"/>
    <mergeCell ref="B8:J8"/>
    <mergeCell ref="B20:J20"/>
    <mergeCell ref="B9:J9"/>
    <mergeCell ref="B10:J10"/>
    <mergeCell ref="B11:J11"/>
    <mergeCell ref="B12:J12"/>
    <mergeCell ref="B13:J13"/>
    <mergeCell ref="B14:J14"/>
    <mergeCell ref="A21:L21"/>
    <mergeCell ref="A2:A3"/>
    <mergeCell ref="K2:K3"/>
    <mergeCell ref="L2:L3"/>
    <mergeCell ref="B2:J3"/>
    <mergeCell ref="B15:J15"/>
    <mergeCell ref="B16:J16"/>
    <mergeCell ref="B17:J17"/>
    <mergeCell ref="B18:J18"/>
    <mergeCell ref="B19:J19"/>
  </mergeCells>
  <printOptions/>
  <pageMargins left="0.75" right="0.75" top="1" bottom="1" header="0.5" footer="0.5"/>
  <pageSetup fitToHeight="0"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31">
      <selection activeCell="J14" sqref="J14"/>
    </sheetView>
  </sheetViews>
  <sheetFormatPr defaultColWidth="9.16015625" defaultRowHeight="12.75" customHeight="1"/>
  <cols>
    <col min="1" max="1" width="36.66015625" style="0" customWidth="1"/>
    <col min="2" max="2" width="20.5" style="19" customWidth="1"/>
    <col min="3" max="3" width="29.83203125" style="0" customWidth="1"/>
    <col min="4" max="4" width="19" style="19" customWidth="1"/>
    <col min="5" max="5" width="36.66015625" style="0" customWidth="1"/>
    <col min="6" max="6" width="19.66015625" style="0" customWidth="1"/>
    <col min="7" max="7" width="33.16015625" style="0" customWidth="1"/>
    <col min="8" max="8" width="22.16015625" style="0" customWidth="1"/>
  </cols>
  <sheetData>
    <row r="1" spans="1:6" ht="22.5" customHeight="1">
      <c r="A1" s="32" t="s">
        <v>9</v>
      </c>
      <c r="B1" s="33"/>
      <c r="C1" s="33"/>
      <c r="D1" s="33"/>
      <c r="E1" s="33"/>
      <c r="F1" s="34"/>
    </row>
    <row r="2" spans="1:6" ht="22.5" customHeight="1">
      <c r="A2" s="35" t="s">
        <v>10</v>
      </c>
      <c r="B2" s="36"/>
      <c r="C2" s="36"/>
      <c r="D2" s="36"/>
      <c r="E2" s="36"/>
      <c r="F2" s="36"/>
    </row>
    <row r="3" spans="1:8" ht="22.5" customHeight="1">
      <c r="A3" s="135"/>
      <c r="B3" s="135"/>
      <c r="C3" s="37"/>
      <c r="D3" s="37"/>
      <c r="E3" s="38"/>
      <c r="F3" s="39"/>
      <c r="H3" s="39" t="s">
        <v>45</v>
      </c>
    </row>
    <row r="4" spans="1:8" ht="22.5" customHeight="1">
      <c r="A4" s="136" t="s">
        <v>46</v>
      </c>
      <c r="B4" s="136"/>
      <c r="C4" s="137" t="s">
        <v>47</v>
      </c>
      <c r="D4" s="138"/>
      <c r="E4" s="138"/>
      <c r="F4" s="138"/>
      <c r="G4" s="138"/>
      <c r="H4" s="139"/>
    </row>
    <row r="5" spans="1:8" ht="22.5" customHeight="1">
      <c r="A5" s="40" t="s">
        <v>48</v>
      </c>
      <c r="B5" s="40" t="s">
        <v>49</v>
      </c>
      <c r="C5" s="40" t="s">
        <v>50</v>
      </c>
      <c r="D5" s="43" t="s">
        <v>49</v>
      </c>
      <c r="E5" s="40" t="s">
        <v>51</v>
      </c>
      <c r="F5" s="40" t="s">
        <v>49</v>
      </c>
      <c r="G5" s="40" t="s">
        <v>52</v>
      </c>
      <c r="H5" s="40" t="s">
        <v>49</v>
      </c>
    </row>
    <row r="6" spans="1:8" ht="22.5" customHeight="1">
      <c r="A6" s="57" t="s">
        <v>53</v>
      </c>
      <c r="B6" s="76">
        <f>SUM(B7,B12,B13,B15,B16,B17)</f>
        <v>2406.223</v>
      </c>
      <c r="C6" s="57" t="s">
        <v>53</v>
      </c>
      <c r="D6" s="76">
        <v>2406.223</v>
      </c>
      <c r="E6" s="51" t="s">
        <v>53</v>
      </c>
      <c r="F6" s="80" t="s">
        <v>319</v>
      </c>
      <c r="G6" s="51" t="s">
        <v>53</v>
      </c>
      <c r="H6" s="25">
        <v>2406.223</v>
      </c>
    </row>
    <row r="7" spans="1:8" ht="22.5" customHeight="1">
      <c r="A7" s="44" t="s">
        <v>54</v>
      </c>
      <c r="B7" s="76">
        <v>2406.223</v>
      </c>
      <c r="C7" s="49" t="s">
        <v>55</v>
      </c>
      <c r="D7" s="76">
        <v>2406.223</v>
      </c>
      <c r="E7" s="51" t="s">
        <v>56</v>
      </c>
      <c r="F7" s="47">
        <v>1968.34</v>
      </c>
      <c r="G7" s="49" t="s">
        <v>57</v>
      </c>
      <c r="H7" s="25">
        <v>1135.35</v>
      </c>
    </row>
    <row r="8" spans="1:8" ht="22.5" customHeight="1">
      <c r="A8" s="44" t="s">
        <v>58</v>
      </c>
      <c r="B8" s="76">
        <v>2406.223</v>
      </c>
      <c r="C8" s="49" t="s">
        <v>59</v>
      </c>
      <c r="D8" s="47"/>
      <c r="E8" s="51" t="s">
        <v>60</v>
      </c>
      <c r="F8" s="47">
        <v>1135.35</v>
      </c>
      <c r="G8" s="49" t="s">
        <v>61</v>
      </c>
      <c r="H8" s="24">
        <v>1074.27</v>
      </c>
    </row>
    <row r="9" spans="1:8" ht="22.5" customHeight="1">
      <c r="A9" s="58" t="s">
        <v>62</v>
      </c>
      <c r="B9" s="80" t="s">
        <v>386</v>
      </c>
      <c r="C9" s="49" t="s">
        <v>63</v>
      </c>
      <c r="D9" s="47"/>
      <c r="E9" s="51" t="s">
        <v>64</v>
      </c>
      <c r="F9" s="47">
        <v>773.27</v>
      </c>
      <c r="G9" s="49" t="s">
        <v>65</v>
      </c>
      <c r="H9" s="25">
        <v>118.883</v>
      </c>
    </row>
    <row r="10" spans="1:8" ht="22.5" customHeight="1">
      <c r="A10" s="44" t="s">
        <v>66</v>
      </c>
      <c r="B10" s="47"/>
      <c r="C10" s="49" t="s">
        <v>67</v>
      </c>
      <c r="D10" s="47"/>
      <c r="E10" s="51" t="s">
        <v>68</v>
      </c>
      <c r="F10" s="47">
        <v>35.72</v>
      </c>
      <c r="G10" s="49" t="s">
        <v>69</v>
      </c>
      <c r="H10" s="25"/>
    </row>
    <row r="11" spans="1:8" ht="22.5" customHeight="1">
      <c r="A11" s="44" t="s">
        <v>70</v>
      </c>
      <c r="B11" s="47"/>
      <c r="C11" s="49" t="s">
        <v>71</v>
      </c>
      <c r="D11" s="47"/>
      <c r="E11" s="51" t="s">
        <v>72</v>
      </c>
      <c r="F11" s="47">
        <v>24</v>
      </c>
      <c r="G11" s="49" t="s">
        <v>73</v>
      </c>
      <c r="H11" s="25"/>
    </row>
    <row r="12" spans="1:8" ht="22.5" customHeight="1">
      <c r="A12" s="44" t="s">
        <v>74</v>
      </c>
      <c r="B12" s="47"/>
      <c r="C12" s="49" t="s">
        <v>75</v>
      </c>
      <c r="D12" s="47"/>
      <c r="E12" s="51" t="s">
        <v>76</v>
      </c>
      <c r="F12" s="80" t="s">
        <v>386</v>
      </c>
      <c r="G12" s="49" t="s">
        <v>77</v>
      </c>
      <c r="H12" s="25"/>
    </row>
    <row r="13" spans="1:8" ht="22.5" customHeight="1">
      <c r="A13" s="44" t="s">
        <v>78</v>
      </c>
      <c r="B13" s="47"/>
      <c r="C13" s="49" t="s">
        <v>79</v>
      </c>
      <c r="D13" s="47"/>
      <c r="E13" s="51" t="s">
        <v>60</v>
      </c>
      <c r="F13" s="47"/>
      <c r="G13" s="49" t="s">
        <v>80</v>
      </c>
      <c r="H13" s="25"/>
    </row>
    <row r="14" spans="1:8" ht="22.5" customHeight="1">
      <c r="A14" s="44" t="s">
        <v>81</v>
      </c>
      <c r="B14" s="47"/>
      <c r="C14" s="49" t="s">
        <v>82</v>
      </c>
      <c r="D14" s="47"/>
      <c r="E14" s="51" t="s">
        <v>64</v>
      </c>
      <c r="F14" s="47">
        <v>301</v>
      </c>
      <c r="G14" s="49" t="s">
        <v>83</v>
      </c>
      <c r="H14" s="25"/>
    </row>
    <row r="15" spans="1:8" ht="22.5" customHeight="1">
      <c r="A15" s="44" t="s">
        <v>84</v>
      </c>
      <c r="B15" s="47"/>
      <c r="C15" s="49" t="s">
        <v>85</v>
      </c>
      <c r="D15" s="47"/>
      <c r="E15" s="51" t="s">
        <v>86</v>
      </c>
      <c r="F15" s="47"/>
      <c r="G15" s="49" t="s">
        <v>87</v>
      </c>
      <c r="H15" s="25">
        <v>35.72</v>
      </c>
    </row>
    <row r="16" spans="1:8" ht="22.5" customHeight="1">
      <c r="A16" s="60" t="s">
        <v>88</v>
      </c>
      <c r="B16" s="47"/>
      <c r="C16" s="49" t="s">
        <v>89</v>
      </c>
      <c r="D16" s="47"/>
      <c r="E16" s="51" t="s">
        <v>90</v>
      </c>
      <c r="F16" s="47"/>
      <c r="G16" s="49" t="s">
        <v>91</v>
      </c>
      <c r="H16" s="25"/>
    </row>
    <row r="17" spans="1:8" ht="22.5" customHeight="1">
      <c r="A17" s="60" t="s">
        <v>92</v>
      </c>
      <c r="B17" s="47"/>
      <c r="C17" s="49" t="s">
        <v>93</v>
      </c>
      <c r="D17" s="47"/>
      <c r="E17" s="51" t="s">
        <v>94</v>
      </c>
      <c r="F17" s="47"/>
      <c r="G17" s="49" t="s">
        <v>95</v>
      </c>
      <c r="H17" s="25"/>
    </row>
    <row r="18" spans="1:8" ht="22.5" customHeight="1">
      <c r="A18" s="60"/>
      <c r="B18" s="45"/>
      <c r="C18" s="49" t="s">
        <v>96</v>
      </c>
      <c r="D18" s="47"/>
      <c r="E18" s="51" t="s">
        <v>97</v>
      </c>
      <c r="F18" s="80" t="s">
        <v>387</v>
      </c>
      <c r="G18" s="49" t="s">
        <v>98</v>
      </c>
      <c r="H18" s="25"/>
    </row>
    <row r="19" spans="1:8" ht="22.5" customHeight="1">
      <c r="A19" s="52"/>
      <c r="B19" s="53"/>
      <c r="C19" s="49" t="s">
        <v>99</v>
      </c>
      <c r="D19" s="47"/>
      <c r="E19" s="51" t="s">
        <v>100</v>
      </c>
      <c r="F19" s="47"/>
      <c r="G19" s="49" t="s">
        <v>101</v>
      </c>
      <c r="H19" s="25"/>
    </row>
    <row r="20" spans="1:8" ht="22.5" customHeight="1">
      <c r="A20" s="52"/>
      <c r="B20" s="45"/>
      <c r="C20" s="49" t="s">
        <v>102</v>
      </c>
      <c r="D20" s="47"/>
      <c r="E20" s="51" t="s">
        <v>103</v>
      </c>
      <c r="F20" s="47"/>
      <c r="G20" s="49" t="s">
        <v>104</v>
      </c>
      <c r="H20" s="25"/>
    </row>
    <row r="21" spans="1:8" ht="22.5" customHeight="1">
      <c r="A21" s="24"/>
      <c r="B21" s="45"/>
      <c r="C21" s="49" t="s">
        <v>105</v>
      </c>
      <c r="D21" s="47"/>
      <c r="E21" s="51" t="s">
        <v>106</v>
      </c>
      <c r="F21" s="47"/>
      <c r="G21" s="49" t="s">
        <v>107</v>
      </c>
      <c r="H21" s="25">
        <v>42</v>
      </c>
    </row>
    <row r="22" spans="1:8" ht="22.5" customHeight="1">
      <c r="A22" s="25"/>
      <c r="B22" s="45"/>
      <c r="C22" s="49" t="s">
        <v>108</v>
      </c>
      <c r="D22" s="47"/>
      <c r="E22" s="51" t="s">
        <v>109</v>
      </c>
      <c r="F22" s="47">
        <v>42</v>
      </c>
      <c r="G22" s="49"/>
      <c r="H22" s="25"/>
    </row>
    <row r="23" spans="1:8" ht="22.5" customHeight="1">
      <c r="A23" s="62"/>
      <c r="B23" s="45"/>
      <c r="C23" s="49" t="s">
        <v>110</v>
      </c>
      <c r="D23" s="47"/>
      <c r="E23" s="54" t="s">
        <v>111</v>
      </c>
      <c r="F23" s="47"/>
      <c r="G23" s="49"/>
      <c r="H23" s="25"/>
    </row>
    <row r="24" spans="1:8" ht="22.5" customHeight="1">
      <c r="A24" s="62"/>
      <c r="B24" s="45"/>
      <c r="C24" s="49" t="s">
        <v>112</v>
      </c>
      <c r="D24" s="47"/>
      <c r="E24" s="54" t="s">
        <v>113</v>
      </c>
      <c r="F24" s="47"/>
      <c r="G24" s="25"/>
      <c r="H24" s="25"/>
    </row>
    <row r="25" spans="1:8" ht="22.5" customHeight="1">
      <c r="A25" s="62"/>
      <c r="B25" s="45"/>
      <c r="C25" s="49" t="s">
        <v>114</v>
      </c>
      <c r="D25" s="47"/>
      <c r="E25" s="54" t="s">
        <v>115</v>
      </c>
      <c r="F25" s="47"/>
      <c r="G25" s="24"/>
      <c r="H25" s="25"/>
    </row>
    <row r="26" spans="1:8" ht="22.5" customHeight="1">
      <c r="A26" s="62"/>
      <c r="B26" s="45"/>
      <c r="C26" s="49" t="s">
        <v>116</v>
      </c>
      <c r="D26" s="47"/>
      <c r="E26" s="54"/>
      <c r="F26" s="47"/>
      <c r="G26" s="24"/>
      <c r="H26" s="24"/>
    </row>
    <row r="27" spans="1:8" ht="22.5" customHeight="1">
      <c r="A27" s="25"/>
      <c r="B27" s="53"/>
      <c r="C27" s="49" t="s">
        <v>117</v>
      </c>
      <c r="D27" s="47"/>
      <c r="E27" s="51"/>
      <c r="F27" s="47"/>
      <c r="G27" s="24"/>
      <c r="H27" s="24"/>
    </row>
    <row r="28" spans="1:8" ht="22.5" customHeight="1">
      <c r="A28" s="62"/>
      <c r="B28" s="45"/>
      <c r="C28" s="49" t="s">
        <v>118</v>
      </c>
      <c r="D28" s="47"/>
      <c r="E28" s="51"/>
      <c r="F28" s="47"/>
      <c r="G28" s="24"/>
      <c r="H28" s="24"/>
    </row>
    <row r="29" spans="1:8" ht="22.5" customHeight="1">
      <c r="A29" s="25"/>
      <c r="B29" s="53"/>
      <c r="C29" s="49" t="s">
        <v>119</v>
      </c>
      <c r="D29" s="47"/>
      <c r="E29" s="51"/>
      <c r="F29" s="47"/>
      <c r="G29" s="24"/>
      <c r="H29" s="24"/>
    </row>
    <row r="30" spans="1:8" ht="22.5" customHeight="1">
      <c r="A30" s="25"/>
      <c r="B30" s="45"/>
      <c r="C30" s="49" t="s">
        <v>120</v>
      </c>
      <c r="D30" s="47"/>
      <c r="E30" s="51"/>
      <c r="F30" s="47"/>
      <c r="G30" s="24"/>
      <c r="H30" s="25"/>
    </row>
    <row r="31" spans="1:8" ht="22.5" customHeight="1">
      <c r="A31" s="25"/>
      <c r="B31" s="45"/>
      <c r="C31" s="49" t="s">
        <v>121</v>
      </c>
      <c r="D31" s="47"/>
      <c r="E31" s="51"/>
      <c r="F31" s="47"/>
      <c r="G31" s="24"/>
      <c r="H31" s="25"/>
    </row>
    <row r="32" spans="1:8" ht="22.5" customHeight="1">
      <c r="A32" s="25"/>
      <c r="B32" s="45"/>
      <c r="C32" s="49" t="s">
        <v>122</v>
      </c>
      <c r="D32" s="47"/>
      <c r="E32" s="51"/>
      <c r="F32" s="47"/>
      <c r="G32" s="24"/>
      <c r="H32" s="25"/>
    </row>
    <row r="33" spans="1:8" ht="22.5" customHeight="1">
      <c r="A33" s="25"/>
      <c r="B33" s="45"/>
      <c r="C33" s="49" t="s">
        <v>123</v>
      </c>
      <c r="D33" s="47"/>
      <c r="E33" s="51"/>
      <c r="F33" s="47"/>
      <c r="G33" s="24"/>
      <c r="H33" s="24"/>
    </row>
    <row r="34" spans="1:8" ht="22.5" customHeight="1">
      <c r="A34" s="24"/>
      <c r="B34" s="45"/>
      <c r="C34" s="49" t="s">
        <v>124</v>
      </c>
      <c r="D34" s="47"/>
      <c r="E34" s="51"/>
      <c r="F34" s="47"/>
      <c r="G34" s="24"/>
      <c r="H34" s="25"/>
    </row>
    <row r="35" spans="1:8" ht="22.5" customHeight="1">
      <c r="A35" s="25"/>
      <c r="B35" s="45"/>
      <c r="C35" s="48"/>
      <c r="D35" s="47"/>
      <c r="E35" s="51"/>
      <c r="F35" s="47"/>
      <c r="G35" s="25"/>
      <c r="H35" s="25"/>
    </row>
    <row r="36" spans="1:8" ht="22.5" customHeight="1">
      <c r="A36" s="25"/>
      <c r="B36" s="45"/>
      <c r="C36" s="46"/>
      <c r="D36" s="55"/>
      <c r="E36" s="51"/>
      <c r="F36" s="47"/>
      <c r="G36" s="25"/>
      <c r="H36" s="25"/>
    </row>
    <row r="37" spans="1:8" ht="26.25" customHeight="1">
      <c r="A37" s="25"/>
      <c r="B37" s="45"/>
      <c r="C37" s="46"/>
      <c r="D37" s="55"/>
      <c r="E37" s="51"/>
      <c r="F37" s="56"/>
      <c r="G37" s="25"/>
      <c r="H37" s="25"/>
    </row>
    <row r="38" spans="1:8" ht="22.5" customHeight="1">
      <c r="A38" s="43" t="s">
        <v>125</v>
      </c>
      <c r="B38" s="79">
        <f>SUM(B6,B18)</f>
        <v>2406.223</v>
      </c>
      <c r="C38" s="43" t="s">
        <v>126</v>
      </c>
      <c r="D38" s="77">
        <f>SUM(D6,D35)</f>
        <v>2406.223</v>
      </c>
      <c r="E38" s="43" t="s">
        <v>126</v>
      </c>
      <c r="F38" s="83">
        <v>2406.223</v>
      </c>
      <c r="G38" s="43" t="s">
        <v>126</v>
      </c>
      <c r="H38" s="82" t="s">
        <v>319</v>
      </c>
    </row>
    <row r="39" spans="1:8" ht="22.5" customHeight="1">
      <c r="A39" s="61" t="s">
        <v>127</v>
      </c>
      <c r="B39" s="45"/>
      <c r="C39" s="60" t="s">
        <v>128</v>
      </c>
      <c r="D39" s="55">
        <f>SUM(B45)-SUM(D38)-SUM(D40)</f>
        <v>0</v>
      </c>
      <c r="E39" s="60" t="s">
        <v>128</v>
      </c>
      <c r="F39" s="83">
        <f>D39</f>
        <v>0</v>
      </c>
      <c r="G39" s="60" t="s">
        <v>128</v>
      </c>
      <c r="H39" s="25"/>
    </row>
    <row r="40" spans="1:8" ht="22.5" customHeight="1">
      <c r="A40" s="61" t="s">
        <v>129</v>
      </c>
      <c r="B40" s="45"/>
      <c r="C40" s="48" t="s">
        <v>130</v>
      </c>
      <c r="D40" s="47"/>
      <c r="E40" s="48" t="s">
        <v>130</v>
      </c>
      <c r="F40" s="76"/>
      <c r="G40" s="48" t="s">
        <v>130</v>
      </c>
      <c r="H40" s="25"/>
    </row>
    <row r="41" spans="1:8" ht="22.5" customHeight="1">
      <c r="A41" s="61" t="s">
        <v>131</v>
      </c>
      <c r="B41" s="68"/>
      <c r="C41" s="63"/>
      <c r="D41" s="55"/>
      <c r="E41" s="25"/>
      <c r="F41" s="84"/>
      <c r="G41" s="25"/>
      <c r="H41" s="25"/>
    </row>
    <row r="42" spans="1:8" ht="22.5" customHeight="1">
      <c r="A42" s="61" t="s">
        <v>132</v>
      </c>
      <c r="B42" s="45"/>
      <c r="C42" s="63"/>
      <c r="D42" s="55"/>
      <c r="E42" s="24"/>
      <c r="F42" s="84"/>
      <c r="G42" s="24"/>
      <c r="H42" s="25"/>
    </row>
    <row r="43" spans="1:8" ht="22.5" customHeight="1">
      <c r="A43" s="61" t="s">
        <v>133</v>
      </c>
      <c r="B43" s="45"/>
      <c r="C43" s="63"/>
      <c r="D43" s="64"/>
      <c r="E43" s="25"/>
      <c r="F43" s="84"/>
      <c r="G43" s="25"/>
      <c r="H43" s="25"/>
    </row>
    <row r="44" spans="1:8" ht="21" customHeight="1">
      <c r="A44" s="25"/>
      <c r="B44" s="45"/>
      <c r="C44" s="24"/>
      <c r="D44" s="64"/>
      <c r="E44" s="24"/>
      <c r="F44" s="78"/>
      <c r="G44" s="24"/>
      <c r="H44" s="25"/>
    </row>
    <row r="45" spans="1:8" ht="22.5" customHeight="1">
      <c r="A45" s="40" t="s">
        <v>134</v>
      </c>
      <c r="B45" s="79">
        <f>SUM(B38,B39,B40)</f>
        <v>2406.223</v>
      </c>
      <c r="C45" s="65" t="s">
        <v>135</v>
      </c>
      <c r="D45" s="78">
        <f>SUM(D38,D39,D40)</f>
        <v>2406.223</v>
      </c>
      <c r="E45" s="40" t="s">
        <v>135</v>
      </c>
      <c r="F45" s="76">
        <v>2406.223</v>
      </c>
      <c r="G45" s="40" t="s">
        <v>135</v>
      </c>
      <c r="H45" s="25">
        <v>2406.223</v>
      </c>
    </row>
  </sheetData>
  <sheetProtection/>
  <mergeCells count="3">
    <mergeCell ref="A3:B3"/>
    <mergeCell ref="A4:B4"/>
    <mergeCell ref="C4:H4"/>
  </mergeCells>
  <printOptions horizontalCentered="1"/>
  <pageMargins left="0.24" right="0.08" top="0.79" bottom="1" header="0" footer="0"/>
  <pageSetup fitToHeight="1" fitToWidth="1"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G22" sqref="G2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9" t="s">
        <v>11</v>
      </c>
      <c r="B1" s="19"/>
      <c r="C1" s="19"/>
    </row>
    <row r="2" spans="1:16" ht="35.25" customHeight="1">
      <c r="A2" s="141" t="s">
        <v>12</v>
      </c>
      <c r="B2" s="141"/>
      <c r="C2" s="141"/>
      <c r="D2" s="141"/>
      <c r="E2" s="141"/>
      <c r="F2" s="141"/>
      <c r="G2" s="141"/>
      <c r="H2" s="141"/>
      <c r="I2" s="141"/>
      <c r="J2" s="141"/>
      <c r="K2" s="141"/>
      <c r="L2" s="141"/>
      <c r="M2" s="141"/>
      <c r="N2" s="141"/>
      <c r="O2" s="141"/>
      <c r="P2" s="30"/>
    </row>
    <row r="3" ht="21.75" customHeight="1">
      <c r="O3" s="26" t="s">
        <v>45</v>
      </c>
    </row>
    <row r="4" spans="1:15" ht="18" customHeight="1">
      <c r="A4" s="142" t="s">
        <v>136</v>
      </c>
      <c r="B4" s="142" t="s">
        <v>137</v>
      </c>
      <c r="C4" s="142" t="s">
        <v>138</v>
      </c>
      <c r="D4" s="142" t="s">
        <v>139</v>
      </c>
      <c r="E4" s="142"/>
      <c r="F4" s="142"/>
      <c r="G4" s="142"/>
      <c r="H4" s="142"/>
      <c r="I4" s="142"/>
      <c r="J4" s="142"/>
      <c r="K4" s="142"/>
      <c r="L4" s="142"/>
      <c r="M4" s="142"/>
      <c r="N4" s="142"/>
      <c r="O4" s="44"/>
    </row>
    <row r="5" spans="1:15" ht="22.5" customHeight="1">
      <c r="A5" s="142"/>
      <c r="B5" s="142"/>
      <c r="C5" s="142"/>
      <c r="D5" s="140" t="s">
        <v>140</v>
      </c>
      <c r="E5" s="140" t="s">
        <v>141</v>
      </c>
      <c r="F5" s="140"/>
      <c r="G5" s="140" t="s">
        <v>142</v>
      </c>
      <c r="H5" s="140" t="s">
        <v>143</v>
      </c>
      <c r="I5" s="140" t="s">
        <v>144</v>
      </c>
      <c r="J5" s="140" t="s">
        <v>145</v>
      </c>
      <c r="K5" s="140" t="s">
        <v>146</v>
      </c>
      <c r="L5" s="140" t="s">
        <v>127</v>
      </c>
      <c r="M5" s="140" t="s">
        <v>131</v>
      </c>
      <c r="N5" s="140" t="s">
        <v>147</v>
      </c>
      <c r="O5" s="140" t="s">
        <v>148</v>
      </c>
    </row>
    <row r="6" spans="1:15" ht="33.75" customHeight="1">
      <c r="A6" s="142"/>
      <c r="B6" s="142"/>
      <c r="C6" s="142"/>
      <c r="D6" s="140"/>
      <c r="E6" s="20" t="s">
        <v>149</v>
      </c>
      <c r="F6" s="20" t="s">
        <v>150</v>
      </c>
      <c r="G6" s="140"/>
      <c r="H6" s="140"/>
      <c r="I6" s="140"/>
      <c r="J6" s="140"/>
      <c r="K6" s="140"/>
      <c r="L6" s="140"/>
      <c r="M6" s="140"/>
      <c r="N6" s="140"/>
      <c r="O6" s="140"/>
    </row>
    <row r="7" spans="1:15" ht="24.75" customHeight="1">
      <c r="A7" s="22">
        <v>702001</v>
      </c>
      <c r="B7" s="85" t="s">
        <v>320</v>
      </c>
      <c r="C7" s="22">
        <v>2406.223</v>
      </c>
      <c r="D7" s="22">
        <v>2406.223</v>
      </c>
      <c r="E7" s="22">
        <v>2406.223</v>
      </c>
      <c r="F7" s="124" t="s">
        <v>457</v>
      </c>
      <c r="G7" s="22"/>
      <c r="H7" s="22"/>
      <c r="I7" s="22"/>
      <c r="J7" s="22"/>
      <c r="K7" s="22"/>
      <c r="L7" s="22"/>
      <c r="M7" s="22"/>
      <c r="N7" s="22"/>
      <c r="O7" s="22"/>
    </row>
    <row r="8" spans="1:15" ht="12.75" customHeight="1">
      <c r="A8" s="24"/>
      <c r="B8" s="24"/>
      <c r="C8" s="24"/>
      <c r="D8" s="24"/>
      <c r="E8" s="24"/>
      <c r="F8" s="24"/>
      <c r="G8" s="24"/>
      <c r="H8" s="24"/>
      <c r="I8" s="24"/>
      <c r="J8" s="24"/>
      <c r="K8" s="24"/>
      <c r="L8" s="24"/>
      <c r="M8" s="24"/>
      <c r="N8" s="24"/>
      <c r="O8" s="24"/>
    </row>
    <row r="9" spans="1:15" ht="12.75" customHeight="1">
      <c r="A9" s="24"/>
      <c r="B9" s="24"/>
      <c r="C9" s="24"/>
      <c r="D9" s="24"/>
      <c r="E9" s="24"/>
      <c r="F9" s="24"/>
      <c r="G9" s="24"/>
      <c r="H9" s="24"/>
      <c r="I9" s="24"/>
      <c r="J9" s="24"/>
      <c r="K9" s="24"/>
      <c r="L9" s="24"/>
      <c r="M9" s="24"/>
      <c r="N9" s="24"/>
      <c r="O9" s="24"/>
    </row>
    <row r="10" spans="1:15" ht="12.75" customHeight="1">
      <c r="A10" s="24"/>
      <c r="B10" s="24"/>
      <c r="C10" s="24"/>
      <c r="D10" s="24"/>
      <c r="E10" s="24"/>
      <c r="F10" s="24"/>
      <c r="G10" s="24"/>
      <c r="H10" s="24"/>
      <c r="I10" s="24"/>
      <c r="J10" s="25"/>
      <c r="K10" s="25"/>
      <c r="L10" s="25"/>
      <c r="M10" s="25"/>
      <c r="N10" s="24"/>
      <c r="O10" s="24"/>
    </row>
    <row r="11" spans="1:15" ht="12.75" customHeight="1">
      <c r="A11" s="24"/>
      <c r="B11" s="25"/>
      <c r="C11" s="25"/>
      <c r="D11" s="24"/>
      <c r="E11" s="24"/>
      <c r="F11" s="24"/>
      <c r="G11" s="24"/>
      <c r="H11" s="25"/>
      <c r="I11" s="25"/>
      <c r="J11" s="25"/>
      <c r="K11" s="25"/>
      <c r="L11" s="25"/>
      <c r="M11" s="25"/>
      <c r="N11" s="24"/>
      <c r="O11" s="24"/>
    </row>
    <row r="12" spans="1:15" ht="12.75" customHeight="1">
      <c r="A12" s="24"/>
      <c r="B12" s="24"/>
      <c r="C12" s="24"/>
      <c r="D12" s="24"/>
      <c r="E12" s="24"/>
      <c r="F12" s="24"/>
      <c r="G12" s="24"/>
      <c r="H12" s="25"/>
      <c r="I12" s="25"/>
      <c r="J12" s="25"/>
      <c r="K12" s="25"/>
      <c r="L12" s="25"/>
      <c r="M12" s="25"/>
      <c r="N12" s="24"/>
      <c r="O12" s="24"/>
    </row>
    <row r="13" spans="2:16" ht="12.75" customHeight="1">
      <c r="B13" s="19"/>
      <c r="C13" s="19"/>
      <c r="D13" s="19"/>
      <c r="E13" s="19"/>
      <c r="F13" s="19"/>
      <c r="G13" s="19"/>
      <c r="H13" s="19"/>
      <c r="I13" s="19"/>
      <c r="N13" s="19"/>
      <c r="O13" s="19"/>
      <c r="P13" s="19"/>
    </row>
    <row r="14" spans="2:16" ht="12.75" customHeight="1">
      <c r="B14" s="19"/>
      <c r="C14" s="19"/>
      <c r="D14" s="19"/>
      <c r="E14" s="19"/>
      <c r="F14" s="19"/>
      <c r="G14" s="19"/>
      <c r="H14" s="19"/>
      <c r="N14" s="19"/>
      <c r="O14" s="19"/>
      <c r="P14" s="19"/>
    </row>
    <row r="15" spans="4:16" ht="12.75" customHeight="1">
      <c r="D15" s="19"/>
      <c r="E15" s="19"/>
      <c r="F15" s="19"/>
      <c r="N15" s="19"/>
      <c r="O15" s="19"/>
      <c r="P15" s="19"/>
    </row>
    <row r="16" spans="4:16" ht="12.75" customHeight="1">
      <c r="D16" s="19"/>
      <c r="E16" s="19"/>
      <c r="F16" s="19"/>
      <c r="G16" s="19"/>
      <c r="L16" s="19"/>
      <c r="N16" s="19"/>
      <c r="O16" s="19"/>
      <c r="P16" s="19"/>
    </row>
    <row r="17" spans="7:16" ht="12.75" customHeight="1">
      <c r="G17" s="19"/>
      <c r="M17" s="19"/>
      <c r="N17" s="19"/>
      <c r="O17" s="19"/>
      <c r="P17" s="19"/>
    </row>
    <row r="18" spans="13:16" ht="12.75" customHeight="1">
      <c r="M18" s="19"/>
      <c r="N18" s="19"/>
      <c r="O18" s="19"/>
      <c r="P18" s="19"/>
    </row>
    <row r="19" spans="13:15" ht="12.75" customHeight="1">
      <c r="M19" s="19"/>
      <c r="O19" s="19"/>
    </row>
    <row r="20" spans="13:15" ht="12.75" customHeight="1">
      <c r="M20" s="19"/>
      <c r="N20" s="19"/>
      <c r="O20" s="19"/>
    </row>
    <row r="21" spans="14:15" ht="12.75" customHeight="1">
      <c r="N21" s="19"/>
      <c r="O21" s="1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showZeros="0" zoomScalePageLayoutView="0" workbookViewId="0" topLeftCell="A1">
      <selection activeCell="E28" sqref="E2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9" t="s">
        <v>14</v>
      </c>
      <c r="B1" s="19"/>
      <c r="C1" s="19"/>
    </row>
    <row r="2" spans="1:14" ht="35.25" customHeight="1">
      <c r="A2" s="141" t="s">
        <v>15</v>
      </c>
      <c r="B2" s="141"/>
      <c r="C2" s="141"/>
      <c r="D2" s="141"/>
      <c r="E2" s="141"/>
      <c r="F2" s="141"/>
      <c r="G2" s="141"/>
      <c r="H2" s="141"/>
      <c r="I2" s="141"/>
      <c r="J2" s="141"/>
      <c r="K2" s="141"/>
      <c r="L2" s="141"/>
      <c r="M2" s="141"/>
      <c r="N2" s="30"/>
    </row>
    <row r="3" ht="21.75" customHeight="1">
      <c r="M3" s="26" t="s">
        <v>45</v>
      </c>
    </row>
    <row r="4" spans="1:13" ht="15" customHeight="1">
      <c r="A4" s="142" t="s">
        <v>136</v>
      </c>
      <c r="B4" s="142" t="s">
        <v>137</v>
      </c>
      <c r="C4" s="142" t="s">
        <v>138</v>
      </c>
      <c r="D4" s="142" t="s">
        <v>139</v>
      </c>
      <c r="E4" s="142"/>
      <c r="F4" s="142"/>
      <c r="G4" s="142"/>
      <c r="H4" s="142"/>
      <c r="I4" s="142"/>
      <c r="J4" s="142"/>
      <c r="K4" s="142"/>
      <c r="L4" s="142"/>
      <c r="M4" s="142"/>
    </row>
    <row r="5" spans="1:13" ht="30" customHeight="1">
      <c r="A5" s="142"/>
      <c r="B5" s="142"/>
      <c r="C5" s="142"/>
      <c r="D5" s="140" t="s">
        <v>140</v>
      </c>
      <c r="E5" s="140" t="s">
        <v>152</v>
      </c>
      <c r="F5" s="140"/>
      <c r="G5" s="140" t="s">
        <v>142</v>
      </c>
      <c r="H5" s="140" t="s">
        <v>144</v>
      </c>
      <c r="I5" s="140" t="s">
        <v>145</v>
      </c>
      <c r="J5" s="140" t="s">
        <v>146</v>
      </c>
      <c r="K5" s="140" t="s">
        <v>129</v>
      </c>
      <c r="L5" s="140" t="s">
        <v>148</v>
      </c>
      <c r="M5" s="140" t="s">
        <v>131</v>
      </c>
    </row>
    <row r="6" spans="1:13" ht="40.5" customHeight="1">
      <c r="A6" s="142"/>
      <c r="B6" s="142"/>
      <c r="C6" s="142"/>
      <c r="D6" s="140"/>
      <c r="E6" s="20" t="s">
        <v>149</v>
      </c>
      <c r="F6" s="20" t="s">
        <v>153</v>
      </c>
      <c r="G6" s="140"/>
      <c r="H6" s="140"/>
      <c r="I6" s="140"/>
      <c r="J6" s="140"/>
      <c r="K6" s="140"/>
      <c r="L6" s="140"/>
      <c r="M6" s="140"/>
    </row>
    <row r="7" spans="1:13" ht="27.75" customHeight="1">
      <c r="A7" s="22">
        <v>702001</v>
      </c>
      <c r="B7" s="85" t="s">
        <v>320</v>
      </c>
      <c r="C7" s="22">
        <v>2406.223</v>
      </c>
      <c r="D7" s="22">
        <v>2406.223</v>
      </c>
      <c r="E7" s="22">
        <v>2406.223</v>
      </c>
      <c r="F7" s="122" t="s">
        <v>456</v>
      </c>
      <c r="G7" s="24"/>
      <c r="H7" s="24"/>
      <c r="I7" s="24"/>
      <c r="J7" s="24"/>
      <c r="K7" s="24"/>
      <c r="L7" s="24"/>
      <c r="M7" s="24"/>
    </row>
    <row r="8" spans="1:13" ht="12.75" customHeight="1">
      <c r="A8" s="24"/>
      <c r="B8" s="24"/>
      <c r="C8" s="24"/>
      <c r="D8" s="24"/>
      <c r="E8" s="24"/>
      <c r="F8" s="24"/>
      <c r="G8" s="24"/>
      <c r="H8" s="24"/>
      <c r="I8" s="24"/>
      <c r="J8" s="24"/>
      <c r="K8" s="24"/>
      <c r="L8" s="24"/>
      <c r="M8" s="24"/>
    </row>
    <row r="9" spans="1:13" ht="12.75" customHeight="1">
      <c r="A9" s="24"/>
      <c r="B9" s="24"/>
      <c r="C9" s="24"/>
      <c r="D9" s="24"/>
      <c r="E9" s="24"/>
      <c r="F9" s="24"/>
      <c r="G9" s="24"/>
      <c r="H9" s="24"/>
      <c r="I9" s="24"/>
      <c r="J9" s="24"/>
      <c r="K9" s="24"/>
      <c r="L9" s="24"/>
      <c r="M9" s="24"/>
    </row>
    <row r="10" spans="1:13" ht="12.75" customHeight="1">
      <c r="A10" s="24"/>
      <c r="B10" s="24"/>
      <c r="C10" s="24"/>
      <c r="D10" s="24"/>
      <c r="E10" s="24"/>
      <c r="F10" s="24"/>
      <c r="G10" s="24"/>
      <c r="H10" s="24"/>
      <c r="I10" s="25"/>
      <c r="J10" s="24"/>
      <c r="K10" s="24"/>
      <c r="L10" s="24"/>
      <c r="M10" s="24"/>
    </row>
    <row r="11" spans="1:13" ht="12.75" customHeight="1">
      <c r="A11" s="24"/>
      <c r="B11" s="24"/>
      <c r="C11" s="24"/>
      <c r="D11" s="24"/>
      <c r="E11" s="24"/>
      <c r="F11" s="24"/>
      <c r="G11" s="24"/>
      <c r="H11" s="25"/>
      <c r="I11" s="25"/>
      <c r="J11" s="24"/>
      <c r="K11" s="24"/>
      <c r="L11" s="24"/>
      <c r="M11" s="24"/>
    </row>
    <row r="12" spans="2:14" ht="12.75" customHeight="1">
      <c r="B12" s="19"/>
      <c r="C12" s="19"/>
      <c r="D12" s="19"/>
      <c r="E12" s="19"/>
      <c r="F12" s="19"/>
      <c r="G12" s="19"/>
      <c r="H12" s="19"/>
      <c r="I12" s="19"/>
      <c r="J12" s="19"/>
      <c r="K12" s="19"/>
      <c r="L12" s="19"/>
      <c r="M12" s="19"/>
      <c r="N12" s="19"/>
    </row>
    <row r="13" spans="2:14" ht="12.75" customHeight="1">
      <c r="B13" s="19"/>
      <c r="C13" s="19"/>
      <c r="D13" s="19"/>
      <c r="E13" s="19"/>
      <c r="F13" s="19"/>
      <c r="G13" s="19"/>
      <c r="H13" s="19"/>
      <c r="J13" s="19"/>
      <c r="K13" s="19"/>
      <c r="L13" s="19"/>
      <c r="N13" s="19"/>
    </row>
    <row r="14" spans="4:14" ht="12.75" customHeight="1">
      <c r="D14" s="19"/>
      <c r="E14" s="19"/>
      <c r="F14" s="19"/>
      <c r="J14" s="19"/>
      <c r="K14" s="19"/>
      <c r="L14" s="19"/>
      <c r="N14" s="19"/>
    </row>
    <row r="15" spans="4:14" ht="12.75" customHeight="1">
      <c r="D15" s="19"/>
      <c r="E15" s="19"/>
      <c r="F15" s="19"/>
      <c r="G15" s="19"/>
      <c r="J15" s="19"/>
      <c r="K15" s="19"/>
      <c r="L15" s="19"/>
      <c r="N15" s="19"/>
    </row>
    <row r="16" spans="7:12" ht="12.75" customHeight="1">
      <c r="G16" s="19"/>
      <c r="J16" s="19"/>
      <c r="K16" s="19"/>
      <c r="L16" s="1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34">
      <selection activeCell="B6" sqref="B6:B4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32" t="s">
        <v>17</v>
      </c>
      <c r="B1" s="33"/>
      <c r="C1" s="33"/>
      <c r="D1" s="33"/>
      <c r="E1" s="33"/>
      <c r="F1" s="34"/>
    </row>
    <row r="2" spans="1:6" ht="22.5" customHeight="1">
      <c r="A2" s="35" t="s">
        <v>154</v>
      </c>
      <c r="B2" s="36"/>
      <c r="C2" s="36"/>
      <c r="D2" s="36"/>
      <c r="E2" s="36"/>
      <c r="F2" s="36"/>
    </row>
    <row r="3" spans="1:8" ht="22.5" customHeight="1">
      <c r="A3" s="143"/>
      <c r="B3" s="143"/>
      <c r="C3" s="37"/>
      <c r="D3" s="37"/>
      <c r="E3" s="38"/>
      <c r="F3" s="39"/>
      <c r="H3" s="39" t="s">
        <v>45</v>
      </c>
    </row>
    <row r="4" spans="1:8" ht="22.5" customHeight="1">
      <c r="A4" s="136" t="s">
        <v>46</v>
      </c>
      <c r="B4" s="136"/>
      <c r="C4" s="136" t="s">
        <v>47</v>
      </c>
      <c r="D4" s="136"/>
      <c r="E4" s="136"/>
      <c r="F4" s="136"/>
      <c r="G4" s="41"/>
      <c r="H4" s="42"/>
    </row>
    <row r="5" spans="1:8" ht="22.5" customHeight="1">
      <c r="A5" s="40" t="s">
        <v>48</v>
      </c>
      <c r="B5" s="40" t="s">
        <v>49</v>
      </c>
      <c r="C5" s="40" t="s">
        <v>50</v>
      </c>
      <c r="D5" s="43" t="s">
        <v>49</v>
      </c>
      <c r="E5" s="40" t="s">
        <v>155</v>
      </c>
      <c r="F5" s="40" t="s">
        <v>49</v>
      </c>
      <c r="G5" s="40" t="s">
        <v>52</v>
      </c>
      <c r="H5" s="40" t="s">
        <v>49</v>
      </c>
    </row>
    <row r="6" spans="1:8" ht="22.5" customHeight="1">
      <c r="A6" s="57" t="s">
        <v>156</v>
      </c>
      <c r="B6" s="76">
        <v>2406.223</v>
      </c>
      <c r="C6" s="57" t="s">
        <v>156</v>
      </c>
      <c r="D6" s="80" t="s">
        <v>319</v>
      </c>
      <c r="E6" s="51" t="s">
        <v>156</v>
      </c>
      <c r="F6" s="80" t="s">
        <v>319</v>
      </c>
      <c r="G6" s="51" t="s">
        <v>53</v>
      </c>
      <c r="H6" s="25">
        <v>2406.223</v>
      </c>
    </row>
    <row r="7" spans="1:8" ht="22.5" customHeight="1">
      <c r="A7" s="44" t="s">
        <v>157</v>
      </c>
      <c r="B7" s="80" t="s">
        <v>319</v>
      </c>
      <c r="C7" s="49" t="s">
        <v>55</v>
      </c>
      <c r="D7" s="80" t="s">
        <v>319</v>
      </c>
      <c r="E7" s="51" t="s">
        <v>56</v>
      </c>
      <c r="F7" s="47">
        <v>1968.34</v>
      </c>
      <c r="G7" s="49" t="s">
        <v>57</v>
      </c>
      <c r="H7" s="25">
        <v>1135.35</v>
      </c>
    </row>
    <row r="8" spans="1:8" ht="22.5" customHeight="1">
      <c r="A8" s="58" t="s">
        <v>158</v>
      </c>
      <c r="B8" s="80" t="s">
        <v>321</v>
      </c>
      <c r="C8" s="49" t="s">
        <v>59</v>
      </c>
      <c r="D8" s="76"/>
      <c r="E8" s="51" t="s">
        <v>60</v>
      </c>
      <c r="F8" s="47">
        <v>1135.35</v>
      </c>
      <c r="G8" s="49" t="s">
        <v>61</v>
      </c>
      <c r="H8" s="24">
        <v>1074.27</v>
      </c>
    </row>
    <row r="9" spans="1:8" ht="22.5" customHeight="1">
      <c r="A9" s="44" t="s">
        <v>159</v>
      </c>
      <c r="B9" s="76"/>
      <c r="C9" s="49" t="s">
        <v>63</v>
      </c>
      <c r="D9" s="76"/>
      <c r="E9" s="51" t="s">
        <v>64</v>
      </c>
      <c r="F9" s="47">
        <v>773.27</v>
      </c>
      <c r="G9" s="49" t="s">
        <v>65</v>
      </c>
      <c r="H9" s="25">
        <v>118.883</v>
      </c>
    </row>
    <row r="10" spans="1:8" ht="22.5" customHeight="1">
      <c r="A10" s="44" t="s">
        <v>160</v>
      </c>
      <c r="B10" s="76"/>
      <c r="C10" s="49" t="s">
        <v>67</v>
      </c>
      <c r="D10" s="76"/>
      <c r="E10" s="51" t="s">
        <v>68</v>
      </c>
      <c r="F10" s="47">
        <v>35.72</v>
      </c>
      <c r="G10" s="49" t="s">
        <v>69</v>
      </c>
      <c r="H10" s="81"/>
    </row>
    <row r="11" spans="1:8" ht="22.5" customHeight="1">
      <c r="A11" s="44"/>
      <c r="B11" s="76"/>
      <c r="C11" s="49" t="s">
        <v>71</v>
      </c>
      <c r="D11" s="76"/>
      <c r="E11" s="51" t="s">
        <v>72</v>
      </c>
      <c r="F11" s="47">
        <v>24</v>
      </c>
      <c r="G11" s="49" t="s">
        <v>73</v>
      </c>
      <c r="H11" s="81"/>
    </row>
    <row r="12" spans="1:8" ht="22.5" customHeight="1">
      <c r="A12" s="44"/>
      <c r="B12" s="76"/>
      <c r="C12" s="49" t="s">
        <v>75</v>
      </c>
      <c r="D12" s="76"/>
      <c r="E12" s="51" t="s">
        <v>76</v>
      </c>
      <c r="F12" s="80" t="s">
        <v>325</v>
      </c>
      <c r="G12" s="49" t="s">
        <v>77</v>
      </c>
      <c r="H12" s="81"/>
    </row>
    <row r="13" spans="1:8" ht="22.5" customHeight="1">
      <c r="A13" s="44"/>
      <c r="B13" s="76"/>
      <c r="C13" s="49" t="s">
        <v>79</v>
      </c>
      <c r="D13" s="76"/>
      <c r="E13" s="59" t="s">
        <v>60</v>
      </c>
      <c r="F13" s="76"/>
      <c r="G13" s="49" t="s">
        <v>80</v>
      </c>
      <c r="H13" s="81"/>
    </row>
    <row r="14" spans="1:8" ht="22.5" customHeight="1">
      <c r="A14" s="44"/>
      <c r="B14" s="76"/>
      <c r="C14" s="49" t="s">
        <v>82</v>
      </c>
      <c r="D14" s="76"/>
      <c r="E14" s="59" t="s">
        <v>64</v>
      </c>
      <c r="F14" s="80" t="s">
        <v>322</v>
      </c>
      <c r="G14" s="49" t="s">
        <v>83</v>
      </c>
      <c r="H14" s="81"/>
    </row>
    <row r="15" spans="1:8" ht="22.5" customHeight="1">
      <c r="A15" s="60"/>
      <c r="B15" s="76"/>
      <c r="C15" s="49" t="s">
        <v>85</v>
      </c>
      <c r="D15" s="76"/>
      <c r="E15" s="59" t="s">
        <v>86</v>
      </c>
      <c r="F15" s="76"/>
      <c r="G15" s="49" t="s">
        <v>87</v>
      </c>
      <c r="H15" s="89" t="s">
        <v>326</v>
      </c>
    </row>
    <row r="16" spans="1:8" ht="22.5" customHeight="1">
      <c r="A16" s="60"/>
      <c r="B16" s="76"/>
      <c r="C16" s="49" t="s">
        <v>89</v>
      </c>
      <c r="D16" s="76"/>
      <c r="E16" s="59" t="s">
        <v>90</v>
      </c>
      <c r="F16" s="76"/>
      <c r="G16" s="49" t="s">
        <v>91</v>
      </c>
      <c r="H16" s="81"/>
    </row>
    <row r="17" spans="1:8" ht="22.5" customHeight="1">
      <c r="A17" s="60"/>
      <c r="B17" s="76"/>
      <c r="C17" s="49" t="s">
        <v>93</v>
      </c>
      <c r="D17" s="76"/>
      <c r="E17" s="59" t="s">
        <v>94</v>
      </c>
      <c r="F17" s="76"/>
      <c r="G17" s="49" t="s">
        <v>95</v>
      </c>
      <c r="H17" s="81"/>
    </row>
    <row r="18" spans="1:8" ht="22.5" customHeight="1">
      <c r="A18" s="60"/>
      <c r="B18" s="86"/>
      <c r="C18" s="49" t="s">
        <v>96</v>
      </c>
      <c r="D18" s="76"/>
      <c r="E18" s="59" t="s">
        <v>97</v>
      </c>
      <c r="F18" s="80" t="s">
        <v>323</v>
      </c>
      <c r="G18" s="49" t="s">
        <v>98</v>
      </c>
      <c r="H18" s="81"/>
    </row>
    <row r="19" spans="1:8" ht="22.5" customHeight="1">
      <c r="A19" s="52"/>
      <c r="B19" s="79"/>
      <c r="C19" s="49" t="s">
        <v>99</v>
      </c>
      <c r="D19" s="76"/>
      <c r="E19" s="59" t="s">
        <v>100</v>
      </c>
      <c r="F19" s="76"/>
      <c r="G19" s="49" t="s">
        <v>101</v>
      </c>
      <c r="H19" s="81"/>
    </row>
    <row r="20" spans="1:8" ht="22.5" customHeight="1">
      <c r="A20" s="52"/>
      <c r="B20" s="86"/>
      <c r="C20" s="49" t="s">
        <v>102</v>
      </c>
      <c r="D20" s="76"/>
      <c r="E20" s="59" t="s">
        <v>103</v>
      </c>
      <c r="F20" s="76"/>
      <c r="G20" s="49" t="s">
        <v>104</v>
      </c>
      <c r="H20" s="81"/>
    </row>
    <row r="21" spans="1:8" ht="22.5" customHeight="1">
      <c r="A21" s="24"/>
      <c r="B21" s="86"/>
      <c r="C21" s="49" t="s">
        <v>105</v>
      </c>
      <c r="D21" s="76"/>
      <c r="E21" s="59" t="s">
        <v>106</v>
      </c>
      <c r="F21" s="76"/>
      <c r="G21" s="49" t="s">
        <v>107</v>
      </c>
      <c r="H21" s="89" t="s">
        <v>324</v>
      </c>
    </row>
    <row r="22" spans="1:8" ht="22.5" customHeight="1">
      <c r="A22" s="25"/>
      <c r="B22" s="86"/>
      <c r="C22" s="49" t="s">
        <v>108</v>
      </c>
      <c r="D22" s="76"/>
      <c r="E22" s="61" t="s">
        <v>109</v>
      </c>
      <c r="F22" s="80" t="s">
        <v>324</v>
      </c>
      <c r="G22" s="49"/>
      <c r="H22" s="81"/>
    </row>
    <row r="23" spans="1:8" ht="22.5" customHeight="1">
      <c r="A23" s="62"/>
      <c r="B23" s="86"/>
      <c r="C23" s="49" t="s">
        <v>110</v>
      </c>
      <c r="D23" s="76"/>
      <c r="E23" s="54" t="s">
        <v>111</v>
      </c>
      <c r="F23" s="76"/>
      <c r="G23" s="49"/>
      <c r="H23" s="81"/>
    </row>
    <row r="24" spans="1:8" ht="22.5" customHeight="1">
      <c r="A24" s="62"/>
      <c r="B24" s="86"/>
      <c r="C24" s="49" t="s">
        <v>112</v>
      </c>
      <c r="D24" s="76"/>
      <c r="E24" s="54" t="s">
        <v>113</v>
      </c>
      <c r="F24" s="76"/>
      <c r="G24" s="25"/>
      <c r="H24" s="81"/>
    </row>
    <row r="25" spans="1:8" ht="22.5" customHeight="1">
      <c r="A25" s="62"/>
      <c r="B25" s="86"/>
      <c r="C25" s="49" t="s">
        <v>114</v>
      </c>
      <c r="D25" s="76"/>
      <c r="E25" s="54" t="s">
        <v>115</v>
      </c>
      <c r="F25" s="76"/>
      <c r="G25" s="24"/>
      <c r="H25" s="81"/>
    </row>
    <row r="26" spans="1:8" ht="22.5" customHeight="1">
      <c r="A26" s="62"/>
      <c r="B26" s="86"/>
      <c r="C26" s="49" t="s">
        <v>116</v>
      </c>
      <c r="D26" s="76"/>
      <c r="E26" s="51"/>
      <c r="F26" s="76"/>
      <c r="G26" s="24"/>
      <c r="H26" s="87"/>
    </row>
    <row r="27" spans="1:8" ht="22.5" customHeight="1">
      <c r="A27" s="25"/>
      <c r="B27" s="79"/>
      <c r="C27" s="49" t="s">
        <v>117</v>
      </c>
      <c r="D27" s="76"/>
      <c r="E27" s="51"/>
      <c r="F27" s="76"/>
      <c r="G27" s="24"/>
      <c r="H27" s="87"/>
    </row>
    <row r="28" spans="1:8" ht="22.5" customHeight="1">
      <c r="A28" s="62"/>
      <c r="B28" s="86"/>
      <c r="C28" s="49" t="s">
        <v>118</v>
      </c>
      <c r="D28" s="76"/>
      <c r="E28" s="51"/>
      <c r="F28" s="76"/>
      <c r="G28" s="24"/>
      <c r="H28" s="87"/>
    </row>
    <row r="29" spans="1:8" ht="22.5" customHeight="1">
      <c r="A29" s="25"/>
      <c r="B29" s="79"/>
      <c r="C29" s="49" t="s">
        <v>119</v>
      </c>
      <c r="D29" s="76"/>
      <c r="E29" s="51"/>
      <c r="F29" s="76"/>
      <c r="G29" s="24"/>
      <c r="H29" s="87"/>
    </row>
    <row r="30" spans="1:8" ht="22.5" customHeight="1">
      <c r="A30" s="25"/>
      <c r="B30" s="86"/>
      <c r="C30" s="49" t="s">
        <v>120</v>
      </c>
      <c r="D30" s="76"/>
      <c r="E30" s="51"/>
      <c r="F30" s="76"/>
      <c r="G30" s="24"/>
      <c r="H30" s="81"/>
    </row>
    <row r="31" spans="1:8" ht="22.5" customHeight="1">
      <c r="A31" s="25"/>
      <c r="B31" s="86"/>
      <c r="C31" s="49" t="s">
        <v>121</v>
      </c>
      <c r="D31" s="76"/>
      <c r="E31" s="51"/>
      <c r="F31" s="76"/>
      <c r="G31" s="24"/>
      <c r="H31" s="81"/>
    </row>
    <row r="32" spans="1:8" ht="22.5" customHeight="1">
      <c r="A32" s="25"/>
      <c r="B32" s="86"/>
      <c r="C32" s="49" t="s">
        <v>122</v>
      </c>
      <c r="D32" s="76"/>
      <c r="E32" s="51"/>
      <c r="F32" s="76"/>
      <c r="G32" s="24"/>
      <c r="H32" s="81"/>
    </row>
    <row r="33" spans="1:8" ht="22.5" customHeight="1">
      <c r="A33" s="25"/>
      <c r="B33" s="86"/>
      <c r="C33" s="49" t="s">
        <v>123</v>
      </c>
      <c r="D33" s="76"/>
      <c r="E33" s="51"/>
      <c r="F33" s="76"/>
      <c r="G33" s="24"/>
      <c r="H33" s="87"/>
    </row>
    <row r="34" spans="1:8" ht="22.5" customHeight="1">
      <c r="A34" s="24"/>
      <c r="B34" s="86"/>
      <c r="C34" s="49" t="s">
        <v>124</v>
      </c>
      <c r="D34" s="76"/>
      <c r="E34" s="51"/>
      <c r="F34" s="76"/>
      <c r="G34" s="24"/>
      <c r="H34" s="81"/>
    </row>
    <row r="35" spans="1:8" ht="22.5" customHeight="1">
      <c r="A35" s="25"/>
      <c r="B35" s="86"/>
      <c r="C35" s="46"/>
      <c r="D35" s="84"/>
      <c r="E35" s="44"/>
      <c r="F35" s="83"/>
      <c r="G35" s="25"/>
      <c r="H35" s="81"/>
    </row>
    <row r="36" spans="1:8" ht="18" customHeight="1">
      <c r="A36" s="43" t="s">
        <v>125</v>
      </c>
      <c r="B36" s="79">
        <f>SUM(B6)</f>
        <v>2406.223</v>
      </c>
      <c r="C36" s="43" t="s">
        <v>126</v>
      </c>
      <c r="D36" s="84">
        <f>SUM(D6)</f>
        <v>0</v>
      </c>
      <c r="E36" s="43" t="s">
        <v>126</v>
      </c>
      <c r="F36" s="88" t="s">
        <v>319</v>
      </c>
      <c r="G36" s="43" t="s">
        <v>126</v>
      </c>
      <c r="H36" s="82" t="s">
        <v>319</v>
      </c>
    </row>
    <row r="37" spans="1:8" ht="18" customHeight="1">
      <c r="A37" s="49" t="s">
        <v>131</v>
      </c>
      <c r="B37" s="86"/>
      <c r="C37" s="60" t="s">
        <v>128</v>
      </c>
      <c r="D37" s="84">
        <f>SUM(B41)-SUM(D36)</f>
        <v>2406.223</v>
      </c>
      <c r="E37" s="60" t="s">
        <v>128</v>
      </c>
      <c r="F37" s="83"/>
      <c r="G37" s="60" t="s">
        <v>128</v>
      </c>
      <c r="H37" s="81"/>
    </row>
    <row r="38" spans="1:8" ht="18" customHeight="1">
      <c r="A38" s="49" t="s">
        <v>132</v>
      </c>
      <c r="B38" s="86"/>
      <c r="C38" s="52"/>
      <c r="D38" s="76"/>
      <c r="E38" s="52"/>
      <c r="F38" s="76"/>
      <c r="G38" s="52"/>
      <c r="H38" s="81"/>
    </row>
    <row r="39" spans="1:8" ht="22.5" customHeight="1">
      <c r="A39" s="49" t="s">
        <v>161</v>
      </c>
      <c r="B39" s="86"/>
      <c r="C39" s="63"/>
      <c r="D39" s="78"/>
      <c r="E39" s="25"/>
      <c r="F39" s="84"/>
      <c r="G39" s="25"/>
      <c r="H39" s="81"/>
    </row>
    <row r="40" spans="1:8" ht="21" customHeight="1">
      <c r="A40" s="25"/>
      <c r="B40" s="86"/>
      <c r="C40" s="24"/>
      <c r="D40" s="78"/>
      <c r="E40" s="24"/>
      <c r="F40" s="78"/>
      <c r="G40" s="24"/>
      <c r="H40" s="81"/>
    </row>
    <row r="41" spans="1:8" ht="18" customHeight="1">
      <c r="A41" s="40" t="s">
        <v>134</v>
      </c>
      <c r="B41" s="79">
        <f>SUM(B36,B37)</f>
        <v>2406.223</v>
      </c>
      <c r="C41" s="65" t="s">
        <v>135</v>
      </c>
      <c r="D41" s="78">
        <f>SUM(D36,D37)</f>
        <v>2406.223</v>
      </c>
      <c r="E41" s="40" t="s">
        <v>135</v>
      </c>
      <c r="F41" s="80" t="s">
        <v>319</v>
      </c>
      <c r="G41" s="40" t="s">
        <v>135</v>
      </c>
      <c r="H41" s="82" t="s">
        <v>319</v>
      </c>
    </row>
    <row r="42" spans="4:8" ht="12.75" customHeight="1">
      <c r="D42" s="19"/>
      <c r="F42" s="19"/>
      <c r="G42" s="66"/>
      <c r="H42" s="7"/>
    </row>
    <row r="43" spans="4:8" ht="12.75" customHeight="1">
      <c r="D43" s="19"/>
      <c r="F43" s="19"/>
      <c r="G43" s="7"/>
      <c r="H43" s="7"/>
    </row>
    <row r="44" spans="4:8" ht="12.75" customHeight="1">
      <c r="D44" s="19"/>
      <c r="F44" s="19"/>
      <c r="G44" s="66"/>
      <c r="H44" s="7"/>
    </row>
    <row r="45" spans="4:8" ht="12.75" customHeight="1">
      <c r="D45" s="19"/>
      <c r="F45" s="19"/>
      <c r="G45" s="67"/>
      <c r="H45" s="7"/>
    </row>
    <row r="46" spans="4:6" ht="12.75" customHeight="1">
      <c r="D46" s="19"/>
      <c r="F46" s="19"/>
    </row>
    <row r="47" spans="4:6" ht="12.75" customHeight="1">
      <c r="D47" s="19"/>
      <c r="F47" s="19"/>
    </row>
    <row r="48" spans="4:6" ht="12.75" customHeight="1">
      <c r="D48" s="19"/>
      <c r="F48" s="19"/>
    </row>
    <row r="49" spans="4:6" ht="12.75" customHeight="1">
      <c r="D49" s="19"/>
      <c r="F49" s="19"/>
    </row>
    <row r="50" spans="4:6" ht="12.75" customHeight="1">
      <c r="D50" s="19"/>
      <c r="F50" s="19"/>
    </row>
    <row r="51" spans="4:6" ht="12.75" customHeight="1">
      <c r="D51" s="19"/>
      <c r="F51" s="19"/>
    </row>
    <row r="52" spans="4:6" ht="12.75" customHeight="1">
      <c r="D52" s="19"/>
      <c r="F52" s="19"/>
    </row>
    <row r="53" spans="4:6" ht="12.75" customHeight="1">
      <c r="D53" s="19"/>
      <c r="F53" s="19"/>
    </row>
    <row r="54" spans="4:6" ht="12.75" customHeight="1">
      <c r="D54" s="19"/>
      <c r="F54" s="19"/>
    </row>
    <row r="55" ht="12.75" customHeight="1">
      <c r="F55" s="19"/>
    </row>
    <row r="56" ht="12.75" customHeight="1">
      <c r="F56" s="19"/>
    </row>
    <row r="57" ht="12.75" customHeight="1">
      <c r="F57" s="19"/>
    </row>
    <row r="58" ht="12.75" customHeight="1">
      <c r="F58" s="19"/>
    </row>
    <row r="59" ht="12.75" customHeight="1">
      <c r="F59" s="19"/>
    </row>
    <row r="60" ht="12.75" customHeight="1">
      <c r="F60" s="1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K10" sqref="K10"/>
    </sheetView>
  </sheetViews>
  <sheetFormatPr defaultColWidth="9.16015625" defaultRowHeight="21.75" customHeight="1"/>
  <cols>
    <col min="1" max="1" width="21.33203125" style="0" customWidth="1"/>
    <col min="2" max="2" width="32.33203125" style="0" customWidth="1"/>
    <col min="3" max="5" width="21.33203125" style="0" customWidth="1"/>
    <col min="6" max="6" width="19.33203125" style="0" customWidth="1"/>
    <col min="7" max="7" width="21.33203125" style="0" customWidth="1"/>
  </cols>
  <sheetData>
    <row r="1" ht="21.75" customHeight="1">
      <c r="A1" s="19" t="s">
        <v>18</v>
      </c>
    </row>
    <row r="2" spans="1:7" ht="21.75" customHeight="1">
      <c r="A2" s="27" t="s">
        <v>19</v>
      </c>
      <c r="B2" s="27"/>
      <c r="C2" s="27"/>
      <c r="D2" s="27"/>
      <c r="E2" s="27"/>
      <c r="F2" s="27"/>
      <c r="G2" s="27"/>
    </row>
    <row r="3" ht="21.75" customHeight="1">
      <c r="G3" s="26" t="s">
        <v>45</v>
      </c>
    </row>
    <row r="4" spans="1:7" ht="21.75" customHeight="1">
      <c r="A4" s="28" t="s">
        <v>162</v>
      </c>
      <c r="B4" s="28" t="s">
        <v>163</v>
      </c>
      <c r="C4" s="28" t="s">
        <v>140</v>
      </c>
      <c r="D4" s="28" t="s">
        <v>164</v>
      </c>
      <c r="E4" s="28" t="s">
        <v>165</v>
      </c>
      <c r="F4" s="28" t="s">
        <v>166</v>
      </c>
      <c r="G4" s="28" t="s">
        <v>167</v>
      </c>
    </row>
    <row r="5" spans="1:7" ht="21.75" customHeight="1">
      <c r="A5" s="22">
        <v>201</v>
      </c>
      <c r="B5" s="85" t="s">
        <v>327</v>
      </c>
      <c r="C5" s="22">
        <v>2406.223</v>
      </c>
      <c r="D5" s="22">
        <v>1171.07</v>
      </c>
      <c r="E5" s="22">
        <v>797.27</v>
      </c>
      <c r="F5" s="22">
        <v>437.883</v>
      </c>
      <c r="G5" s="22"/>
    </row>
    <row r="6" spans="1:7" ht="21.75" customHeight="1">
      <c r="A6" s="97">
        <v>20103</v>
      </c>
      <c r="B6" s="105" t="s">
        <v>328</v>
      </c>
      <c r="C6" s="97">
        <v>2406.223</v>
      </c>
      <c r="D6" s="97">
        <v>1171.07</v>
      </c>
      <c r="E6" s="97">
        <v>797.27</v>
      </c>
      <c r="F6" s="97">
        <v>437.883</v>
      </c>
      <c r="G6" s="24"/>
    </row>
    <row r="7" spans="1:7" ht="21.75" customHeight="1">
      <c r="A7" s="97">
        <v>2010301</v>
      </c>
      <c r="B7" s="105" t="s">
        <v>329</v>
      </c>
      <c r="C7" s="97">
        <v>1968.34</v>
      </c>
      <c r="D7" s="97">
        <v>1171.07</v>
      </c>
      <c r="E7" s="97">
        <v>797.27</v>
      </c>
      <c r="F7" s="97"/>
      <c r="G7" s="24"/>
    </row>
    <row r="8" spans="1:7" ht="21.75" customHeight="1">
      <c r="A8" s="97">
        <v>2010302</v>
      </c>
      <c r="B8" s="105" t="s">
        <v>330</v>
      </c>
      <c r="C8" s="97">
        <v>437.883</v>
      </c>
      <c r="D8" s="97"/>
      <c r="E8" s="97"/>
      <c r="F8" s="97">
        <v>437.883</v>
      </c>
      <c r="G8" s="24"/>
    </row>
    <row r="9" spans="1:7" ht="21.75" customHeight="1">
      <c r="A9" s="24"/>
      <c r="B9" s="24"/>
      <c r="C9" s="24"/>
      <c r="D9" s="24"/>
      <c r="E9" s="24"/>
      <c r="F9" s="24"/>
      <c r="G9" s="24"/>
    </row>
    <row r="10" spans="1:7" ht="21.75" customHeight="1">
      <c r="A10" s="24"/>
      <c r="B10" s="24"/>
      <c r="C10" s="24"/>
      <c r="D10" s="24"/>
      <c r="E10" s="24"/>
      <c r="F10" s="24"/>
      <c r="G10" s="24"/>
    </row>
    <row r="11" spans="1:7" ht="21.75" customHeight="1">
      <c r="A11" s="24"/>
      <c r="B11" s="24"/>
      <c r="C11" s="24"/>
      <c r="D11" s="25"/>
      <c r="E11" s="24"/>
      <c r="F11" s="24"/>
      <c r="G11" s="24"/>
    </row>
    <row r="12" spans="1:7" ht="21.75" customHeight="1">
      <c r="A12" s="19"/>
      <c r="B12" s="19"/>
      <c r="C12" s="19"/>
      <c r="D12" s="19"/>
      <c r="E12" s="19"/>
      <c r="F12" s="19"/>
      <c r="G12" s="19"/>
    </row>
    <row r="13" spans="1:3" ht="21.75" customHeight="1">
      <c r="A13" s="19"/>
      <c r="C13" s="19"/>
    </row>
    <row r="14" spans="1:3" ht="21.75" customHeight="1">
      <c r="A14" s="19"/>
      <c r="C14" s="19"/>
    </row>
    <row r="15" spans="1:2" ht="21.75" customHeight="1">
      <c r="A15" s="19"/>
      <c r="B15" s="19"/>
    </row>
    <row r="16" ht="21.75" customHeight="1">
      <c r="B16" s="19"/>
    </row>
    <row r="17" ht="21.75" customHeight="1">
      <c r="B17" s="19"/>
    </row>
    <row r="18" ht="21.75" customHeight="1">
      <c r="B18" s="19"/>
    </row>
    <row r="19" ht="21.75" customHeight="1">
      <c r="B19" s="1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58"/>
  <sheetViews>
    <sheetView showGridLines="0" showZeros="0" zoomScalePageLayoutView="0" workbookViewId="0" topLeftCell="A1">
      <selection activeCell="E5" sqref="E5"/>
    </sheetView>
  </sheetViews>
  <sheetFormatPr defaultColWidth="9.16015625" defaultRowHeight="30" customHeight="1"/>
  <cols>
    <col min="1" max="1" width="19" style="0" customWidth="1"/>
    <col min="2" max="4" width="31.66015625" style="0" customWidth="1"/>
    <col min="5" max="5" width="23.5" style="0" customWidth="1"/>
    <col min="6" max="7" width="21.33203125" style="0" customWidth="1"/>
    <col min="8" max="8" width="17.66015625" style="0" customWidth="1"/>
    <col min="9" max="9" width="21.33203125" style="0" customWidth="1"/>
  </cols>
  <sheetData>
    <row r="1" ht="30" customHeight="1">
      <c r="A1" s="19" t="s">
        <v>21</v>
      </c>
    </row>
    <row r="2" spans="1:9" ht="30" customHeight="1">
      <c r="A2" s="27" t="s">
        <v>22</v>
      </c>
      <c r="B2" s="27"/>
      <c r="C2" s="27"/>
      <c r="D2" s="27"/>
      <c r="E2" s="27"/>
      <c r="F2" s="27"/>
      <c r="G2" s="27"/>
      <c r="H2" s="27"/>
      <c r="I2" s="27"/>
    </row>
    <row r="3" ht="30" customHeight="1">
      <c r="I3" s="26" t="s">
        <v>45</v>
      </c>
    </row>
    <row r="4" spans="1:9" ht="30" customHeight="1">
      <c r="A4" s="28" t="s">
        <v>168</v>
      </c>
      <c r="B4" s="28" t="s">
        <v>169</v>
      </c>
      <c r="C4" s="28" t="s">
        <v>170</v>
      </c>
      <c r="D4" s="28" t="s">
        <v>171</v>
      </c>
      <c r="E4" s="28" t="s">
        <v>140</v>
      </c>
      <c r="F4" s="28" t="s">
        <v>164</v>
      </c>
      <c r="G4" s="28" t="s">
        <v>165</v>
      </c>
      <c r="H4" s="28" t="s">
        <v>166</v>
      </c>
      <c r="I4" s="28" t="s">
        <v>167</v>
      </c>
    </row>
    <row r="5" spans="1:9" ht="30" customHeight="1">
      <c r="A5" s="22">
        <v>301</v>
      </c>
      <c r="B5" s="22" t="s">
        <v>331</v>
      </c>
      <c r="C5" s="22">
        <v>501</v>
      </c>
      <c r="D5" s="85" t="s">
        <v>353</v>
      </c>
      <c r="E5" s="107">
        <f>SUM(F5:H5)</f>
        <v>1135.35</v>
      </c>
      <c r="F5" s="22">
        <v>1135.35</v>
      </c>
      <c r="G5" s="22"/>
      <c r="H5" s="22"/>
      <c r="I5" s="22"/>
    </row>
    <row r="6" spans="1:9" ht="30" customHeight="1">
      <c r="A6" s="22">
        <v>30101</v>
      </c>
      <c r="B6" s="22" t="s">
        <v>332</v>
      </c>
      <c r="C6" s="22">
        <v>50101</v>
      </c>
      <c r="D6" s="85" t="s">
        <v>354</v>
      </c>
      <c r="E6" s="22">
        <f aca="true" t="shared" si="0" ref="E6:E37">SUM(F6:H6)</f>
        <v>355.13</v>
      </c>
      <c r="F6" s="22">
        <v>355.13</v>
      </c>
      <c r="G6" s="22"/>
      <c r="H6" s="22"/>
      <c r="I6" s="22"/>
    </row>
    <row r="7" spans="1:9" ht="30" customHeight="1">
      <c r="A7" s="22">
        <v>30202</v>
      </c>
      <c r="B7" s="22" t="s">
        <v>333</v>
      </c>
      <c r="C7" s="22">
        <v>50101</v>
      </c>
      <c r="D7" s="85" t="s">
        <v>354</v>
      </c>
      <c r="E7" s="22">
        <f t="shared" si="0"/>
        <v>181.75</v>
      </c>
      <c r="F7" s="22">
        <v>181.75</v>
      </c>
      <c r="G7" s="22"/>
      <c r="H7" s="22"/>
      <c r="I7" s="22"/>
    </row>
    <row r="8" spans="1:9" ht="30" customHeight="1">
      <c r="A8" s="22">
        <v>30203</v>
      </c>
      <c r="B8" s="22" t="s">
        <v>334</v>
      </c>
      <c r="C8" s="22">
        <v>50101</v>
      </c>
      <c r="D8" s="85" t="s">
        <v>354</v>
      </c>
      <c r="E8" s="22">
        <f t="shared" si="0"/>
        <v>13.74</v>
      </c>
      <c r="F8" s="22">
        <v>13.74</v>
      </c>
      <c r="G8" s="22"/>
      <c r="H8" s="22"/>
      <c r="I8" s="22"/>
    </row>
    <row r="9" spans="1:9" ht="30" customHeight="1">
      <c r="A9" s="22">
        <v>30107</v>
      </c>
      <c r="B9" s="22" t="s">
        <v>335</v>
      </c>
      <c r="C9" s="22">
        <v>50101</v>
      </c>
      <c r="D9" s="85" t="s">
        <v>354</v>
      </c>
      <c r="E9" s="22">
        <f t="shared" si="0"/>
        <v>229.3</v>
      </c>
      <c r="F9" s="22">
        <v>229.3</v>
      </c>
      <c r="G9" s="22"/>
      <c r="H9" s="22"/>
      <c r="I9" s="22"/>
    </row>
    <row r="10" spans="1:9" ht="30" customHeight="1">
      <c r="A10" s="22">
        <v>30108</v>
      </c>
      <c r="B10" s="85" t="s">
        <v>355</v>
      </c>
      <c r="C10" s="22">
        <v>50102</v>
      </c>
      <c r="D10" s="85" t="s">
        <v>357</v>
      </c>
      <c r="E10" s="22">
        <f t="shared" si="0"/>
        <v>138.38</v>
      </c>
      <c r="F10" s="22">
        <v>138.38</v>
      </c>
      <c r="G10" s="22"/>
      <c r="H10" s="22"/>
      <c r="I10" s="22"/>
    </row>
    <row r="11" spans="1:9" ht="30" customHeight="1">
      <c r="A11" s="22">
        <v>30109</v>
      </c>
      <c r="B11" s="85" t="s">
        <v>356</v>
      </c>
      <c r="C11" s="22">
        <v>50102</v>
      </c>
      <c r="D11" s="85" t="s">
        <v>357</v>
      </c>
      <c r="E11" s="22">
        <f t="shared" si="0"/>
        <v>55.36</v>
      </c>
      <c r="F11" s="22">
        <v>55.36</v>
      </c>
      <c r="G11" s="22"/>
      <c r="H11" s="22"/>
      <c r="I11" s="22"/>
    </row>
    <row r="12" spans="1:9" ht="30" customHeight="1">
      <c r="A12" s="22">
        <v>30110</v>
      </c>
      <c r="B12" s="22" t="s">
        <v>336</v>
      </c>
      <c r="C12" s="22">
        <v>50102</v>
      </c>
      <c r="D12" s="85" t="s">
        <v>357</v>
      </c>
      <c r="E12" s="22">
        <f t="shared" si="0"/>
        <v>41.09</v>
      </c>
      <c r="F12" s="22">
        <v>41.09</v>
      </c>
      <c r="G12" s="22"/>
      <c r="H12" s="22"/>
      <c r="I12" s="22"/>
    </row>
    <row r="13" spans="1:9" ht="30" customHeight="1">
      <c r="A13" s="22">
        <v>30111</v>
      </c>
      <c r="B13" s="22" t="s">
        <v>337</v>
      </c>
      <c r="C13" s="22">
        <v>50102</v>
      </c>
      <c r="D13" s="85" t="s">
        <v>357</v>
      </c>
      <c r="E13" s="22">
        <f t="shared" si="0"/>
        <v>22.3</v>
      </c>
      <c r="F13" s="22">
        <v>22.3</v>
      </c>
      <c r="G13" s="22"/>
      <c r="H13" s="22"/>
      <c r="I13" s="22"/>
    </row>
    <row r="14" spans="1:9" ht="30" customHeight="1">
      <c r="A14" s="22">
        <v>30112</v>
      </c>
      <c r="B14" s="22" t="s">
        <v>338</v>
      </c>
      <c r="C14" s="22">
        <v>50102</v>
      </c>
      <c r="D14" s="85" t="s">
        <v>357</v>
      </c>
      <c r="E14" s="22">
        <f t="shared" si="0"/>
        <v>9.12</v>
      </c>
      <c r="F14" s="22">
        <v>9.12</v>
      </c>
      <c r="G14" s="22"/>
      <c r="H14" s="22"/>
      <c r="I14" s="22"/>
    </row>
    <row r="15" spans="1:9" ht="30" customHeight="1">
      <c r="A15" s="22">
        <v>30113</v>
      </c>
      <c r="B15" s="85" t="s">
        <v>358</v>
      </c>
      <c r="C15" s="22">
        <v>50103</v>
      </c>
      <c r="D15" s="85" t="s">
        <v>339</v>
      </c>
      <c r="E15" s="22">
        <f t="shared" si="0"/>
        <v>89.18</v>
      </c>
      <c r="F15" s="22">
        <v>89.18</v>
      </c>
      <c r="G15" s="22"/>
      <c r="H15" s="22"/>
      <c r="I15" s="22"/>
    </row>
    <row r="16" spans="1:9" ht="30" customHeight="1">
      <c r="A16" s="22">
        <v>302</v>
      </c>
      <c r="B16" s="85" t="s">
        <v>359</v>
      </c>
      <c r="C16" s="22">
        <v>502</v>
      </c>
      <c r="D16" s="85" t="s">
        <v>360</v>
      </c>
      <c r="E16" s="107">
        <f t="shared" si="0"/>
        <v>1074.27</v>
      </c>
      <c r="F16" s="90"/>
      <c r="G16" s="22">
        <v>773.27</v>
      </c>
      <c r="H16" s="22">
        <v>301</v>
      </c>
      <c r="I16" s="22"/>
    </row>
    <row r="17" spans="1:9" ht="30" customHeight="1">
      <c r="A17" s="22">
        <v>30201</v>
      </c>
      <c r="B17" s="85" t="s">
        <v>361</v>
      </c>
      <c r="C17" s="22">
        <v>50201</v>
      </c>
      <c r="D17" s="85" t="s">
        <v>363</v>
      </c>
      <c r="E17" s="22">
        <f t="shared" si="0"/>
        <v>66</v>
      </c>
      <c r="F17" s="25"/>
      <c r="G17" s="22">
        <v>52</v>
      </c>
      <c r="H17" s="22">
        <v>14</v>
      </c>
      <c r="I17" s="22"/>
    </row>
    <row r="18" spans="1:9" ht="30" customHeight="1">
      <c r="A18" s="22">
        <v>30202</v>
      </c>
      <c r="B18" s="22" t="s">
        <v>340</v>
      </c>
      <c r="C18" s="22">
        <v>50101</v>
      </c>
      <c r="D18" s="85" t="s">
        <v>363</v>
      </c>
      <c r="E18" s="22">
        <f t="shared" si="0"/>
        <v>75</v>
      </c>
      <c r="F18" s="25"/>
      <c r="G18" s="22">
        <v>25</v>
      </c>
      <c r="H18" s="22">
        <v>50</v>
      </c>
      <c r="I18" s="22"/>
    </row>
    <row r="19" spans="1:9" ht="30" customHeight="1">
      <c r="A19" s="22">
        <v>30205</v>
      </c>
      <c r="B19" s="22" t="s">
        <v>341</v>
      </c>
      <c r="C19" s="22">
        <v>50201</v>
      </c>
      <c r="D19" s="85" t="s">
        <v>363</v>
      </c>
      <c r="E19" s="22">
        <f t="shared" si="0"/>
        <v>31</v>
      </c>
      <c r="F19" s="25"/>
      <c r="G19" s="22">
        <v>31</v>
      </c>
      <c r="H19" s="22"/>
      <c r="I19" s="22"/>
    </row>
    <row r="20" spans="1:9" ht="30" customHeight="1">
      <c r="A20" s="22">
        <v>30206</v>
      </c>
      <c r="B20" s="22" t="s">
        <v>342</v>
      </c>
      <c r="C20" s="22">
        <v>50201</v>
      </c>
      <c r="D20" s="85" t="s">
        <v>363</v>
      </c>
      <c r="E20" s="22">
        <f t="shared" si="0"/>
        <v>40</v>
      </c>
      <c r="F20" s="25"/>
      <c r="G20" s="22">
        <v>40</v>
      </c>
      <c r="H20" s="22"/>
      <c r="I20" s="22"/>
    </row>
    <row r="21" spans="1:9" ht="30" customHeight="1">
      <c r="A21" s="22">
        <v>30207</v>
      </c>
      <c r="B21" s="22" t="s">
        <v>343</v>
      </c>
      <c r="C21" s="22">
        <v>50201</v>
      </c>
      <c r="D21" s="85" t="s">
        <v>363</v>
      </c>
      <c r="E21" s="22">
        <f t="shared" si="0"/>
        <v>69</v>
      </c>
      <c r="F21" s="25"/>
      <c r="G21" s="22">
        <v>13</v>
      </c>
      <c r="H21" s="22">
        <v>56</v>
      </c>
      <c r="I21" s="22"/>
    </row>
    <row r="22" spans="1:9" ht="30" customHeight="1">
      <c r="A22" s="22">
        <v>30208</v>
      </c>
      <c r="B22" s="22" t="s">
        <v>344</v>
      </c>
      <c r="C22" s="22">
        <v>50201</v>
      </c>
      <c r="D22" s="85" t="s">
        <v>363</v>
      </c>
      <c r="E22" s="22">
        <f t="shared" si="0"/>
        <v>155</v>
      </c>
      <c r="F22" s="25"/>
      <c r="G22" s="22">
        <v>155</v>
      </c>
      <c r="H22" s="22"/>
      <c r="I22" s="22"/>
    </row>
    <row r="23" spans="1:9" ht="30" customHeight="1">
      <c r="A23" s="22">
        <v>30211</v>
      </c>
      <c r="B23" s="22" t="s">
        <v>345</v>
      </c>
      <c r="C23" s="22">
        <v>50201</v>
      </c>
      <c r="D23" s="85" t="s">
        <v>363</v>
      </c>
      <c r="E23" s="22">
        <f t="shared" si="0"/>
        <v>53</v>
      </c>
      <c r="F23" s="25"/>
      <c r="G23" s="22">
        <v>53</v>
      </c>
      <c r="H23" s="22"/>
      <c r="I23" s="22"/>
    </row>
    <row r="24" spans="1:9" ht="30" customHeight="1">
      <c r="A24" s="22">
        <v>30214</v>
      </c>
      <c r="B24" s="85" t="s">
        <v>385</v>
      </c>
      <c r="C24" s="22">
        <v>50201</v>
      </c>
      <c r="D24" s="85" t="s">
        <v>363</v>
      </c>
      <c r="E24" s="22">
        <f>SUM(F24:H24)</f>
        <v>5</v>
      </c>
      <c r="F24" s="93"/>
      <c r="G24" s="22">
        <v>5</v>
      </c>
      <c r="H24" s="22"/>
      <c r="I24" s="22"/>
    </row>
    <row r="25" spans="1:9" ht="30" customHeight="1">
      <c r="A25" s="22">
        <v>30228</v>
      </c>
      <c r="B25" s="22" t="s">
        <v>348</v>
      </c>
      <c r="C25" s="22">
        <v>50201</v>
      </c>
      <c r="D25" s="85" t="s">
        <v>363</v>
      </c>
      <c r="E25" s="22">
        <f>SUM(F25:H25)</f>
        <v>4.21</v>
      </c>
      <c r="F25" s="22"/>
      <c r="G25" s="22">
        <v>4.21</v>
      </c>
      <c r="H25" s="22"/>
      <c r="I25" s="22"/>
    </row>
    <row r="26" spans="1:9" ht="30" customHeight="1">
      <c r="A26" s="22">
        <v>30239</v>
      </c>
      <c r="B26" s="22" t="s">
        <v>349</v>
      </c>
      <c r="C26" s="22">
        <v>50201</v>
      </c>
      <c r="D26" s="22" t="s">
        <v>362</v>
      </c>
      <c r="E26" s="22">
        <f>SUM(F26:H26)</f>
        <v>25.27</v>
      </c>
      <c r="F26" s="22"/>
      <c r="G26" s="22">
        <v>25.27</v>
      </c>
      <c r="H26" s="22"/>
      <c r="I26" s="22">
        <v>523.48</v>
      </c>
    </row>
    <row r="27" spans="1:9" ht="30" customHeight="1">
      <c r="A27" s="90">
        <v>30213</v>
      </c>
      <c r="B27" s="90" t="s">
        <v>346</v>
      </c>
      <c r="C27" s="90">
        <v>50209</v>
      </c>
      <c r="D27" s="94" t="s">
        <v>364</v>
      </c>
      <c r="E27" s="90">
        <f t="shared" si="0"/>
        <v>162</v>
      </c>
      <c r="F27" s="25"/>
      <c r="G27" s="90">
        <v>15</v>
      </c>
      <c r="H27" s="90">
        <v>147</v>
      </c>
      <c r="I27" s="90"/>
    </row>
    <row r="28" spans="1:9" ht="30" customHeight="1">
      <c r="A28" s="90">
        <v>30226</v>
      </c>
      <c r="B28" s="90" t="s">
        <v>347</v>
      </c>
      <c r="C28" s="90">
        <v>50205</v>
      </c>
      <c r="D28" s="94" t="s">
        <v>365</v>
      </c>
      <c r="E28" s="90">
        <f t="shared" si="0"/>
        <v>213</v>
      </c>
      <c r="F28" s="90"/>
      <c r="G28" s="90">
        <v>190</v>
      </c>
      <c r="H28" s="90">
        <v>23</v>
      </c>
      <c r="I28" s="22"/>
    </row>
    <row r="29" spans="1:9" ht="30" customHeight="1">
      <c r="A29" s="22">
        <v>30231</v>
      </c>
      <c r="B29" s="85" t="s">
        <v>366</v>
      </c>
      <c r="C29" s="22">
        <v>50208</v>
      </c>
      <c r="D29" s="22" t="s">
        <v>262</v>
      </c>
      <c r="E29" s="22">
        <f t="shared" si="0"/>
        <v>28</v>
      </c>
      <c r="F29" s="22"/>
      <c r="G29" s="22">
        <v>28</v>
      </c>
      <c r="H29" s="22"/>
      <c r="I29" s="22"/>
    </row>
    <row r="30" spans="1:9" ht="30" customHeight="1">
      <c r="A30" s="22">
        <v>30299</v>
      </c>
      <c r="B30" s="85" t="s">
        <v>367</v>
      </c>
      <c r="C30" s="22">
        <v>50299</v>
      </c>
      <c r="D30" s="85" t="s">
        <v>367</v>
      </c>
      <c r="E30" s="22">
        <f t="shared" si="0"/>
        <v>147.79</v>
      </c>
      <c r="F30" s="22"/>
      <c r="G30" s="22">
        <v>136.79</v>
      </c>
      <c r="H30" s="22">
        <v>11</v>
      </c>
      <c r="I30" s="22"/>
    </row>
    <row r="31" spans="1:9" ht="30" customHeight="1">
      <c r="A31" s="99">
        <v>310</v>
      </c>
      <c r="B31" s="106" t="s">
        <v>370</v>
      </c>
      <c r="C31" s="99">
        <v>503</v>
      </c>
      <c r="D31" s="106" t="s">
        <v>383</v>
      </c>
      <c r="E31" s="107">
        <v>118.883</v>
      </c>
      <c r="F31" s="25"/>
      <c r="G31" s="25">
        <v>24</v>
      </c>
      <c r="H31" s="22">
        <v>94.883</v>
      </c>
      <c r="I31" s="22"/>
    </row>
    <row r="32" spans="1:9" ht="30" customHeight="1">
      <c r="A32" s="22">
        <v>31002</v>
      </c>
      <c r="B32" s="85" t="s">
        <v>369</v>
      </c>
      <c r="C32" s="22">
        <v>50306</v>
      </c>
      <c r="D32" s="85" t="s">
        <v>368</v>
      </c>
      <c r="E32" s="22">
        <v>118.883</v>
      </c>
      <c r="F32" s="22"/>
      <c r="G32" s="22">
        <v>24</v>
      </c>
      <c r="H32" s="22">
        <v>94.883</v>
      </c>
      <c r="I32" s="22"/>
    </row>
    <row r="33" spans="1:9" ht="30" customHeight="1">
      <c r="A33" s="22">
        <v>303</v>
      </c>
      <c r="B33" s="22" t="s">
        <v>351</v>
      </c>
      <c r="C33" s="22">
        <v>509</v>
      </c>
      <c r="D33" s="85" t="s">
        <v>372</v>
      </c>
      <c r="E33" s="107">
        <f t="shared" si="0"/>
        <v>35.72</v>
      </c>
      <c r="F33" s="22">
        <v>35.72</v>
      </c>
      <c r="G33" s="22"/>
      <c r="H33" s="22"/>
      <c r="I33" s="22"/>
    </row>
    <row r="34" spans="1:9" ht="30" customHeight="1">
      <c r="A34" s="22">
        <v>30305</v>
      </c>
      <c r="B34" s="22" t="s">
        <v>352</v>
      </c>
      <c r="C34" s="22">
        <v>50901</v>
      </c>
      <c r="D34" s="85" t="s">
        <v>373</v>
      </c>
      <c r="E34" s="22">
        <f t="shared" si="0"/>
        <v>4.38</v>
      </c>
      <c r="F34" s="22">
        <v>4.38</v>
      </c>
      <c r="G34" s="22"/>
      <c r="H34" s="22"/>
      <c r="I34" s="22"/>
    </row>
    <row r="35" spans="1:9" ht="30" customHeight="1">
      <c r="A35" s="22">
        <v>30399</v>
      </c>
      <c r="B35" s="85" t="s">
        <v>374</v>
      </c>
      <c r="C35" s="22">
        <v>50999</v>
      </c>
      <c r="D35" s="85" t="s">
        <v>374</v>
      </c>
      <c r="E35" s="22">
        <f t="shared" si="0"/>
        <v>31.34</v>
      </c>
      <c r="F35" s="22">
        <v>31.34</v>
      </c>
      <c r="G35" s="22"/>
      <c r="H35" s="22"/>
      <c r="I35" s="22"/>
    </row>
    <row r="36" spans="1:9" ht="30" customHeight="1">
      <c r="A36" s="22">
        <v>399</v>
      </c>
      <c r="B36" s="85" t="s">
        <v>384</v>
      </c>
      <c r="C36" s="22">
        <v>599</v>
      </c>
      <c r="D36" s="85" t="s">
        <v>384</v>
      </c>
      <c r="E36" s="107">
        <v>42</v>
      </c>
      <c r="F36" s="22"/>
      <c r="G36" s="22"/>
      <c r="H36" s="22">
        <v>42</v>
      </c>
      <c r="I36" s="22"/>
    </row>
    <row r="37" spans="1:9" ht="30" customHeight="1">
      <c r="A37" s="22">
        <v>39999</v>
      </c>
      <c r="B37" s="85" t="s">
        <v>384</v>
      </c>
      <c r="C37" s="22">
        <v>59999</v>
      </c>
      <c r="D37" s="85" t="s">
        <v>384</v>
      </c>
      <c r="E37" s="22">
        <f t="shared" si="0"/>
        <v>42</v>
      </c>
      <c r="F37" s="22"/>
      <c r="G37" s="22"/>
      <c r="H37" s="22">
        <v>42</v>
      </c>
      <c r="I37" s="22"/>
    </row>
    <row r="38" spans="1:9" ht="30" customHeight="1">
      <c r="A38" s="22"/>
      <c r="B38" s="22"/>
      <c r="C38" s="22"/>
      <c r="D38" s="22"/>
      <c r="E38" s="22"/>
      <c r="F38" s="22"/>
      <c r="G38" s="22"/>
      <c r="H38" s="22"/>
      <c r="I38" s="22"/>
    </row>
    <row r="39" spans="1:9" ht="30" customHeight="1">
      <c r="A39" s="22"/>
      <c r="B39" s="22"/>
      <c r="C39" s="22"/>
      <c r="D39" s="22"/>
      <c r="E39" s="22"/>
      <c r="F39" s="22"/>
      <c r="G39" s="22"/>
      <c r="H39" s="22"/>
      <c r="I39" s="22"/>
    </row>
    <row r="40" spans="1:9" ht="30" customHeight="1">
      <c r="A40" s="22"/>
      <c r="B40" s="22"/>
      <c r="C40" s="22"/>
      <c r="D40" s="22"/>
      <c r="E40" s="22"/>
      <c r="F40" s="22"/>
      <c r="G40" s="22"/>
      <c r="H40" s="22"/>
      <c r="I40" s="22"/>
    </row>
    <row r="41" spans="1:9" ht="30" customHeight="1">
      <c r="A41" s="22"/>
      <c r="B41" s="22"/>
      <c r="C41" s="22"/>
      <c r="D41" s="22"/>
      <c r="E41" s="22"/>
      <c r="F41" s="22"/>
      <c r="G41" s="22"/>
      <c r="H41" s="22"/>
      <c r="I41" s="22"/>
    </row>
    <row r="42" spans="1:9" ht="30" customHeight="1">
      <c r="A42" s="22"/>
      <c r="B42" s="22"/>
      <c r="C42" s="22"/>
      <c r="D42" s="22"/>
      <c r="E42" s="22"/>
      <c r="F42" s="22"/>
      <c r="G42" s="22"/>
      <c r="H42" s="22"/>
      <c r="I42" s="22"/>
    </row>
    <row r="43" spans="1:9" ht="30" customHeight="1">
      <c r="A43" s="22"/>
      <c r="B43" s="22"/>
      <c r="C43" s="22"/>
      <c r="D43" s="22"/>
      <c r="E43" s="22"/>
      <c r="F43" s="22"/>
      <c r="G43" s="22"/>
      <c r="H43" s="22"/>
      <c r="I43" s="22"/>
    </row>
    <row r="44" spans="1:9" ht="30" customHeight="1">
      <c r="A44" s="22"/>
      <c r="B44" s="22"/>
      <c r="C44" s="22"/>
      <c r="D44" s="22"/>
      <c r="E44" s="22"/>
      <c r="F44" s="22"/>
      <c r="G44" s="22"/>
      <c r="H44" s="22"/>
      <c r="I44" s="22"/>
    </row>
    <row r="45" spans="1:9" ht="30" customHeight="1">
      <c r="A45" s="22"/>
      <c r="B45" s="22"/>
      <c r="C45" s="22"/>
      <c r="D45" s="22"/>
      <c r="E45" s="22"/>
      <c r="F45" s="22"/>
      <c r="G45" s="22"/>
      <c r="H45" s="22"/>
      <c r="I45" s="22"/>
    </row>
    <row r="46" spans="1:9" ht="30" customHeight="1">
      <c r="A46" s="22"/>
      <c r="B46" s="22"/>
      <c r="C46" s="22"/>
      <c r="D46" s="22"/>
      <c r="E46" s="22"/>
      <c r="F46" s="22"/>
      <c r="G46" s="22"/>
      <c r="H46" s="22"/>
      <c r="I46" s="22"/>
    </row>
    <row r="47" spans="1:9" ht="30" customHeight="1">
      <c r="A47" s="24"/>
      <c r="B47" s="24"/>
      <c r="C47" s="24"/>
      <c r="D47" s="24"/>
      <c r="E47" s="24"/>
      <c r="F47" s="24"/>
      <c r="G47" s="24"/>
      <c r="H47" s="24"/>
      <c r="I47" s="24"/>
    </row>
    <row r="48" spans="1:9" ht="30" customHeight="1">
      <c r="A48" s="24"/>
      <c r="B48" s="24"/>
      <c r="C48" s="24"/>
      <c r="D48" s="24"/>
      <c r="E48" s="25"/>
      <c r="F48" s="24"/>
      <c r="G48" s="24"/>
      <c r="H48" s="24"/>
      <c r="I48" s="24"/>
    </row>
    <row r="49" spans="1:9" ht="30" customHeight="1">
      <c r="A49" s="24"/>
      <c r="B49" s="24"/>
      <c r="C49" s="24"/>
      <c r="D49" s="24"/>
      <c r="E49" s="24"/>
      <c r="F49" s="24"/>
      <c r="G49" s="24"/>
      <c r="H49" s="24"/>
      <c r="I49" s="24"/>
    </row>
    <row r="50" spans="1:9" ht="30" customHeight="1">
      <c r="A50" s="24"/>
      <c r="B50" s="24"/>
      <c r="C50" s="24"/>
      <c r="D50" s="24"/>
      <c r="E50" s="24"/>
      <c r="F50" s="24"/>
      <c r="G50" s="24"/>
      <c r="H50" s="24"/>
      <c r="I50" s="24"/>
    </row>
    <row r="51" spans="1:9" ht="30" customHeight="1">
      <c r="A51" s="24"/>
      <c r="B51" s="24"/>
      <c r="C51" s="24"/>
      <c r="D51" s="24"/>
      <c r="E51" s="24"/>
      <c r="F51" s="24"/>
      <c r="G51" s="24"/>
      <c r="H51" s="24"/>
      <c r="I51" s="24"/>
    </row>
    <row r="52" spans="1:9" ht="30" customHeight="1">
      <c r="A52" s="24"/>
      <c r="B52" s="24"/>
      <c r="C52" s="24"/>
      <c r="D52" s="24"/>
      <c r="E52" s="24"/>
      <c r="F52" s="24"/>
      <c r="G52" s="24"/>
      <c r="H52" s="24"/>
      <c r="I52" s="24"/>
    </row>
    <row r="53" spans="1:9" ht="30" customHeight="1">
      <c r="A53" s="19"/>
      <c r="B53" s="19"/>
      <c r="C53" s="19"/>
      <c r="D53" s="19"/>
      <c r="G53" s="19"/>
      <c r="H53" s="19"/>
      <c r="I53" s="19"/>
    </row>
    <row r="54" spans="1:4" ht="30" customHeight="1">
      <c r="A54" s="19"/>
      <c r="B54" s="19"/>
      <c r="C54" s="19"/>
      <c r="D54" s="19"/>
    </row>
    <row r="55" spans="1:4" ht="30" customHeight="1">
      <c r="A55" s="19"/>
      <c r="B55" s="19"/>
      <c r="C55" s="19"/>
      <c r="D55" s="19"/>
    </row>
    <row r="56" spans="1:4" ht="30" customHeight="1">
      <c r="A56" s="19"/>
      <c r="B56" s="19"/>
      <c r="C56" s="19"/>
      <c r="D56" s="19"/>
    </row>
    <row r="57" spans="2:4" ht="30" customHeight="1">
      <c r="B57" s="19"/>
      <c r="C57" s="19"/>
      <c r="D57" s="19"/>
    </row>
    <row r="58" spans="2:4" ht="30" customHeight="1">
      <c r="B58" s="19"/>
      <c r="C58" s="19"/>
      <c r="D58" s="19"/>
    </row>
  </sheetData>
  <sheetProtection/>
  <printOptions horizontalCentered="1"/>
  <pageMargins left="0.59" right="0.59" top="0.79" bottom="0.79"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D21" sqref="D21"/>
    </sheetView>
  </sheetViews>
  <sheetFormatPr defaultColWidth="24.66015625" defaultRowHeight="19.5" customHeight="1"/>
  <cols>
    <col min="1" max="1" width="24.66015625" style="0" customWidth="1"/>
    <col min="2" max="2" width="33.33203125" style="0" customWidth="1"/>
  </cols>
  <sheetData>
    <row r="1" ht="19.5" customHeight="1">
      <c r="A1" s="19" t="s">
        <v>24</v>
      </c>
    </row>
    <row r="2" spans="1:6" ht="19.5" customHeight="1">
      <c r="A2" s="27" t="s">
        <v>172</v>
      </c>
      <c r="B2" s="27"/>
      <c r="C2" s="27"/>
      <c r="D2" s="27"/>
      <c r="E2" s="27"/>
      <c r="F2" s="27"/>
    </row>
    <row r="3" ht="19.5" customHeight="1">
      <c r="F3" s="26" t="s">
        <v>45</v>
      </c>
    </row>
    <row r="4" spans="1:6" ht="19.5" customHeight="1">
      <c r="A4" s="28" t="s">
        <v>162</v>
      </c>
      <c r="B4" s="28" t="s">
        <v>163</v>
      </c>
      <c r="C4" s="28" t="s">
        <v>140</v>
      </c>
      <c r="D4" s="28" t="s">
        <v>164</v>
      </c>
      <c r="E4" s="28" t="s">
        <v>165</v>
      </c>
      <c r="F4" s="28" t="s">
        <v>167</v>
      </c>
    </row>
    <row r="5" spans="1:6" ht="19.5" customHeight="1">
      <c r="A5" s="22">
        <v>201</v>
      </c>
      <c r="B5" s="85" t="s">
        <v>327</v>
      </c>
      <c r="C5" s="22">
        <v>1968.34</v>
      </c>
      <c r="D5" s="97">
        <v>1171.07</v>
      </c>
      <c r="E5" s="97">
        <v>797.27</v>
      </c>
      <c r="F5" s="22"/>
    </row>
    <row r="6" spans="1:6" ht="19.5" customHeight="1">
      <c r="A6" s="97">
        <v>20103</v>
      </c>
      <c r="B6" s="105" t="s">
        <v>328</v>
      </c>
      <c r="C6" s="97">
        <v>1968.34</v>
      </c>
      <c r="D6" s="97">
        <v>1171.07</v>
      </c>
      <c r="E6" s="97">
        <v>797.27</v>
      </c>
      <c r="F6" s="24"/>
    </row>
    <row r="7" spans="1:6" ht="19.5" customHeight="1">
      <c r="A7" s="97">
        <v>2010301</v>
      </c>
      <c r="B7" s="105" t="s">
        <v>329</v>
      </c>
      <c r="C7" s="97">
        <v>1968.34</v>
      </c>
      <c r="D7" s="97">
        <v>1171.07</v>
      </c>
      <c r="E7" s="97">
        <v>797.27</v>
      </c>
      <c r="F7" s="24"/>
    </row>
    <row r="8" spans="1:6" ht="19.5" customHeight="1">
      <c r="A8" s="24"/>
      <c r="B8" s="24"/>
      <c r="C8" s="24"/>
      <c r="D8" s="24"/>
      <c r="E8" s="24"/>
      <c r="F8" s="24"/>
    </row>
    <row r="9" spans="1:6" ht="19.5" customHeight="1">
      <c r="A9" s="24"/>
      <c r="B9" s="24"/>
      <c r="C9" s="24"/>
      <c r="D9" s="24"/>
      <c r="E9" s="24"/>
      <c r="F9" s="24"/>
    </row>
    <row r="10" spans="1:6" ht="19.5" customHeight="1">
      <c r="A10" s="24"/>
      <c r="B10" s="24"/>
      <c r="C10" s="24"/>
      <c r="D10" s="24"/>
      <c r="E10" s="24"/>
      <c r="F10" s="24"/>
    </row>
    <row r="11" spans="1:6" ht="19.5" customHeight="1">
      <c r="A11" s="24"/>
      <c r="B11" s="24"/>
      <c r="C11" s="24"/>
      <c r="D11" s="25"/>
      <c r="E11" s="24"/>
      <c r="F11" s="24"/>
    </row>
    <row r="12" spans="1:6" ht="19.5" customHeight="1">
      <c r="A12" s="24"/>
      <c r="B12" s="24"/>
      <c r="C12" s="24"/>
      <c r="D12" s="24"/>
      <c r="E12" s="24"/>
      <c r="F12" s="24"/>
    </row>
    <row r="13" spans="1:6" ht="19.5" customHeight="1">
      <c r="A13" s="24"/>
      <c r="B13" s="25"/>
      <c r="C13" s="24"/>
      <c r="D13" s="25"/>
      <c r="E13" s="25"/>
      <c r="F13" s="25"/>
    </row>
    <row r="14" spans="1:3" ht="19.5" customHeight="1">
      <c r="A14" s="19"/>
      <c r="C14" s="19"/>
    </row>
    <row r="15" spans="1:2" ht="19.5" customHeight="1">
      <c r="A15" s="19"/>
      <c r="B15" s="19"/>
    </row>
    <row r="16" ht="19.5" customHeight="1">
      <c r="B16" s="19"/>
    </row>
    <row r="17" ht="19.5" customHeight="1">
      <c r="B17" s="19"/>
    </row>
    <row r="18" ht="19.5" customHeight="1">
      <c r="B18" s="19"/>
    </row>
    <row r="19" ht="19.5" customHeight="1">
      <c r="B19" s="1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2019-03-26T06:18:49Z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