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5" activeTab="1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'表10-部门综合预算专项业务经费支出表'!$A$1:$D$12</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'表2-部门综合预算收入总表'!$A$1:$O$12</definedName>
    <definedName name="_xlnm.Print_Area" localSheetId="4">'表3-部门综合预算支出总表'!$A$1:$M$12</definedName>
    <definedName name="_xlnm.Print_Area" localSheetId="6">'表5-部门综合预算一般公共预算支出明细表（按功能科目分）'!$A$1:$G$11</definedName>
    <definedName name="_xlnm.Print_Area" localSheetId="7">'表6-部门综合预算一般公共预算支出明细表（按经济分类科目分）'!$A$1:$I$42</definedName>
    <definedName name="_xlnm.Print_Area" localSheetId="8">'表7-部门综合预算一般公共预算基本支出明细表（按功能科目分）'!$A$1:$F$13</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<sst xmlns="http://schemas.openxmlformats.org/spreadsheetml/2006/main" count="1433" uniqueCount="580">
  <si>
    <t>附件2</t>
  </si>
  <si>
    <t>2019年部门综合预算公开报表</t>
  </si>
  <si>
    <t xml:space="preserve">                            部门名称：榆林市榆阳区能源局</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</si>
  <si>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</si>
  <si>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</si>
  <si>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</si>
  <si>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</si>
  <si>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</si>
  <si>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</si>
  <si>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</si>
  <si>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</si>
  <si>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</si>
  <si>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</si>
  <si>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</si>
  <si>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</si>
  <si>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</si>
  <si>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</si>
  <si>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</si>
  <si>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</si>
  <si>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</si>
  <si>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</si>
  <si>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</si>
  <si>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</si>
  <si>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</si>
  <si>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</si>
  <si>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</si>
  <si>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</si>
  <si>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</si>
  <si>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</si>
  <si>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</si>
  <si>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</si>
  <si>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</si>
  <si>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</si>
  <si>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</si>
  <si>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本部门无政府性基金预算收支</t>
  </si>
  <si>
    <t>表10</t>
  </si>
  <si>
    <t>2019年部门综合预算专项业务经费支出表</t>
  </si>
  <si>
    <t>表11</t>
  </si>
  <si>
    <t>2019年部门综合预算财政拨款结转资金支出表</t>
  </si>
  <si>
    <t>年部门无综合预算财政拨款结转资金</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</si>
  <si>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</si>
  <si>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</si>
  <si>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</si>
  <si>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</si>
  <si>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</si>
  <si>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</si>
  <si>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</si>
  <si>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</si>
  <si>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本部门仅对部分项目开展目标绩效管理</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</si>
  <si>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</si>
  <si>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</si>
  <si>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</si>
  <si>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</si>
  <si>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</si>
  <si>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</si>
  <si>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</si>
  <si>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</si>
  <si>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</si>
  <si>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</si>
  <si>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</si>
  <si>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</si>
  <si>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</si>
  <si>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</si>
  <si>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</si>
  <si>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</si>
  <si>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</si>
  <si>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</si>
  <si>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</si>
  <si>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</si>
  <si>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</si>
  <si>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</si>
  <si>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</si>
  <si>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</si>
  <si>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</si>
  <si>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</si>
  <si>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</si>
  <si>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</si>
  <si>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</si>
  <si>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</si>
  <si>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</si>
  <si>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</si>
  <si>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</si>
  <si>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</si>
  <si>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</si>
  <si>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</si>
  <si>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</si>
  <si>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</si>
  <si>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</si>
  <si>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</si>
  <si>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</si>
  <si>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</si>
  <si>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</si>
  <si>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</si>
  <si>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</si>
  <si>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</si>
  <si>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</si>
  <si>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</si>
  <si>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</si>
  <si>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</si>
  <si>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</si>
  <si>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</si>
  <si>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</si>
  <si>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</si>
  <si>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</si>
  <si>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</si>
  <si>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</si>
  <si>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</si>
  <si>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</si>
  <si>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</si>
  <si>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</si>
  <si>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</si>
  <si>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</si>
  <si>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</si>
  <si>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</si>
  <si>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</si>
  <si>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</si>
  <si>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</si>
  <si>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</si>
  <si>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</si>
  <si>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</si>
  <si>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</si>
  <si>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</si>
  <si>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</si>
  <si>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</si>
  <si>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</si>
  <si>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</si>
  <si>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</si>
  <si>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</si>
  <si>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</si>
  <si>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</si>
  <si>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</si>
  <si>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</si>
  <si>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</si>
  <si>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</si>
  <si>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</si>
  <si>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</si>
  <si>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</si>
  <si>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</si>
  <si>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</si>
  <si>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</si>
  <si>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</si>
  <si>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</si>
  <si>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</si>
  <si>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</si>
  <si>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</si>
  <si>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</si>
  <si>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</si>
  <si>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</si>
  <si>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</si>
  <si>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</si>
  <si>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</si>
  <si>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</si>
  <si>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</si>
  <si>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</si>
  <si>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</si>
  <si>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</si>
  <si>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</si>
  <si>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</si>
  <si>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</si>
  <si>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</si>
  <si>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</si>
  <si>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榆林市榆阳区能源局</t>
  </si>
  <si>
    <t>榆林市榆阳区煤炭运销管理站</t>
  </si>
  <si>
    <t>榆阳区煤炭计量票据结算中心</t>
  </si>
  <si>
    <t>榆阳区煤炭计量稽查大队</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</si>
  <si>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</si>
  <si>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</si>
  <si>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</si>
  <si>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</si>
  <si>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</si>
  <si>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</si>
  <si>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</si>
  <si>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</si>
  <si>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</si>
  <si>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</si>
  <si>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</si>
  <si>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</si>
  <si>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</si>
  <si>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</si>
  <si>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</si>
  <si>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</si>
  <si>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资源勘探电力信息等事务-其他资源勘探业支出</t>
  </si>
  <si>
    <t>部门经济科目编码</t>
  </si>
  <si>
    <t>部门经济科目名称</t>
  </si>
  <si>
    <t>政府经济科目编码</t>
  </si>
  <si>
    <t>政府经济科目名称</t>
  </si>
  <si>
    <t>工资福利支出-基本工资</t>
  </si>
  <si>
    <t>机关工资福利支出-工资奖金津补贴</t>
  </si>
  <si>
    <t>工资福利支出-津贴补贴</t>
  </si>
  <si>
    <t>工资福利支出-奖金</t>
  </si>
  <si>
    <t>工资福利支出-绩效工资</t>
  </si>
  <si>
    <t>工资福利支出-机关事业单位基本养老保险缴费</t>
  </si>
  <si>
    <t>机关工资福利支出-社会保障缴费</t>
  </si>
  <si>
    <t>工资福利支出-职业年金缴费</t>
  </si>
  <si>
    <t>工资福利支出-职工基本医疗保险缴费</t>
  </si>
  <si>
    <t>工资福利支出-公务员医疗补助</t>
  </si>
  <si>
    <t>工资福利支出-其他社会保障缴费</t>
  </si>
  <si>
    <t>工资福利支出-住房公积金</t>
  </si>
  <si>
    <t>机关工资福利支出-住房公积金</t>
  </si>
  <si>
    <t>工资福利支出-其他工资福利支出</t>
  </si>
  <si>
    <t>机关工资福利支出-其他工资福利支出</t>
  </si>
  <si>
    <t>商品和服务支出-办公费</t>
  </si>
  <si>
    <t>机关商品和服务支出-办公经费</t>
  </si>
  <si>
    <t>商品和服务支出-印刷费</t>
  </si>
  <si>
    <t>商品和服务支出-咨询费</t>
  </si>
  <si>
    <t>机关商品和服务支出-委托业务费</t>
  </si>
  <si>
    <t>商品和服务支出-水费</t>
  </si>
  <si>
    <t>商品和服务支出-电费</t>
  </si>
  <si>
    <t>商品和服务支出-邮电费</t>
  </si>
  <si>
    <t>商品和服务支出-取暖费</t>
  </si>
  <si>
    <t>商品和服务支出-取物业管理费</t>
  </si>
  <si>
    <t>商品和服务支出-差旅费</t>
  </si>
  <si>
    <t>商品和服务支出-维修（护）费</t>
  </si>
  <si>
    <t>商品和服务支出-租赁费</t>
  </si>
  <si>
    <t>商品和服务支出-会议费</t>
  </si>
  <si>
    <t>机关商品和服务支出-会议费</t>
  </si>
  <si>
    <t>商品和服务支出-培训费</t>
  </si>
  <si>
    <t>机关商品和服务支出-培训费</t>
  </si>
  <si>
    <t>商品和服务支出-被装购置费</t>
  </si>
  <si>
    <t>机关商品和服务支出-专业材料购置费</t>
  </si>
  <si>
    <t>商品和服务支出-劳务费</t>
  </si>
  <si>
    <t>商品和服务支出-委托业务费</t>
  </si>
  <si>
    <t>商品和服务支出-工会经费</t>
  </si>
  <si>
    <t>商品和服务支出-公务用车运行维护费</t>
  </si>
  <si>
    <t>机关商品和服务支出-公务用车运行维护费</t>
  </si>
  <si>
    <t>商品和服务支出-其他交通费用</t>
  </si>
  <si>
    <t>商品和服务支出-其他商品和服务支出</t>
  </si>
  <si>
    <t>机关商品和服务支出-其他商品和服务支出</t>
  </si>
  <si>
    <t>对个人和家庭的补助-生活补助</t>
  </si>
  <si>
    <t>对个人和家庭的补助-社会福利和救助</t>
  </si>
  <si>
    <t>对个人和家庭的补助-救济费</t>
  </si>
  <si>
    <t>对个人和家庭的补助-其他对个人和家庭的补助</t>
  </si>
  <si>
    <t>资本性支出--专用设备购置</t>
  </si>
  <si>
    <t>机关资本性支出（一）--设备购置</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</si>
  <si>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</si>
  <si>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</si>
  <si>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</si>
  <si>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</si>
  <si>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</si>
  <si>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</si>
  <si>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</si>
  <si>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</si>
  <si>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</si>
  <si>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</si>
  <si>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</si>
  <si>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</si>
  <si>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</si>
  <si>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</si>
  <si>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</si>
  <si>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</si>
  <si>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</si>
  <si>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</si>
  <si>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</si>
  <si>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</si>
  <si>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</si>
  <si>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</si>
  <si>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</si>
  <si>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</si>
  <si>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</si>
  <si>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</si>
  <si>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</si>
  <si>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</si>
  <si>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</si>
  <si>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</si>
  <si>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</si>
  <si>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</si>
  <si>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</si>
  <si>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</si>
  <si>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</si>
  <si>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</si>
  <si>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</si>
  <si>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</si>
  <si>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</si>
  <si>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</si>
  <si>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</si>
  <si>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</si>
  <si>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</si>
  <si>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</si>
  <si>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</si>
  <si>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</si>
  <si>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</si>
  <si>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</si>
  <si>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</si>
  <si>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</si>
  <si>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</si>
  <si>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</si>
  <si>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榆阳区能源局（本级）</t>
  </si>
  <si>
    <t>榆阳区煤矿疏干水在线监测系统</t>
  </si>
  <si>
    <t>2018年第9次政府会议纪要</t>
  </si>
  <si>
    <t>煤矿安全监控及双预控系统软件</t>
  </si>
  <si>
    <t>原软件与现系统不匹配，需更换软件、安装隐患治理系统</t>
  </si>
  <si>
    <t>原四大国有煤矿返乡农民轮换工救助金</t>
  </si>
  <si>
    <t>2018年末统计951人，每人每年1000元</t>
  </si>
  <si>
    <t>榆阳区煤炭运销监管指挥平台建设</t>
  </si>
  <si>
    <t>合同尾款（2019年验收）</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</si>
  <si>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</si>
  <si>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</si>
  <si>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</si>
  <si>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</si>
  <si>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</si>
  <si>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</si>
  <si>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</si>
  <si>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</si>
  <si>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</si>
  <si>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</si>
  <si>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</si>
  <si>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</si>
  <si>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</si>
  <si>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</si>
  <si>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</si>
  <si>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</si>
  <si>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</si>
  <si>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</si>
  <si>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</si>
  <si>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</si>
  <si>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</si>
  <si>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</si>
  <si>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</si>
  <si>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</si>
  <si>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</si>
  <si>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</si>
  <si>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</si>
  <si>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</si>
  <si>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01</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</si>
  <si>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</si>
  <si>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</si>
  <si>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</si>
  <si>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</si>
  <si>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</si>
  <si>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</si>
  <si>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</si>
  <si>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</si>
  <si>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</si>
  <si>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</si>
  <si>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</si>
  <si>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</si>
  <si>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</si>
  <si>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</si>
  <si>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</si>
  <si>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</si>
  <si>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</si>
  <si>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</si>
  <si>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</si>
  <si>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</si>
  <si>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榆阳区煤炭票据计量结算中心</t>
  </si>
  <si>
    <t>榆阳区煤炭票据计量稽查大队</t>
  </si>
  <si>
    <t>项目支出绩效目标批复表</t>
  </si>
  <si>
    <r>
      <t xml:space="preserve"> 填报日期： 2019  年 3  月 27  日     </t>
    </r>
    <r>
      <rPr>
        <b/>
        <sz val="12"/>
        <rFont val="仿宋_GB2312"/>
        <family val="3"/>
      </rPr>
      <t xml:space="preserve">         </t>
    </r>
    <r>
      <rPr>
        <sz val="12"/>
        <rFont val="仿宋_GB2312"/>
        <family val="3"/>
      </rPr>
      <t>单位：万元</t>
    </r>
  </si>
  <si>
    <t>项目名称</t>
  </si>
  <si>
    <t>项目主管部门</t>
  </si>
  <si>
    <t>榆阳区能源局</t>
  </si>
  <si>
    <t>项目执行单位</t>
  </si>
  <si>
    <t>项目负责人</t>
  </si>
  <si>
    <t>白鹏</t>
  </si>
  <si>
    <t>联系电话</t>
  </si>
  <si>
    <t>单位地址</t>
  </si>
  <si>
    <t>榆林市高新区兴达路</t>
  </si>
  <si>
    <t>邮政编码</t>
  </si>
  <si>
    <t>项目属性</t>
  </si>
  <si>
    <t>1.持续性项目 ■       2.新增性项目 □</t>
  </si>
  <si>
    <t>项目类型</t>
  </si>
  <si>
    <r>
      <t xml:space="preserve">1.常年性项目 </t>
    </r>
    <r>
      <rPr>
        <sz val="12"/>
        <rFont val="仿宋"/>
        <family val="3"/>
      </rPr>
      <t>■</t>
    </r>
    <r>
      <rPr>
        <sz val="12"/>
        <rFont val="仿宋_GB2312"/>
        <family val="3"/>
      </rPr>
      <t xml:space="preserve">       3.一次性项目 □            
2.延续性项目 □（从   年至   年）</t>
    </r>
  </si>
  <si>
    <r>
      <t xml:space="preserve">1.部门预算项目  </t>
    </r>
    <r>
      <rPr>
        <sz val="12"/>
        <rFont val="仿宋"/>
        <family val="3"/>
      </rPr>
      <t>■</t>
    </r>
    <r>
      <rPr>
        <sz val="12"/>
        <rFont val="仿宋_GB2312"/>
        <family val="3"/>
      </rPr>
      <t xml:space="preserve">    2.转移支付项目 □        3.区级专项 □           </t>
    </r>
  </si>
  <si>
    <t>支出功能分类</t>
  </si>
  <si>
    <t>215类</t>
  </si>
  <si>
    <t>01款</t>
  </si>
  <si>
    <t>项目申请理由</t>
  </si>
  <si>
    <t>原四大国有煤矿工作、七十年代初处理回乡的农民轮换工生活救助</t>
  </si>
  <si>
    <t>项目主要内容</t>
  </si>
  <si>
    <t xml:space="preserve">  
 明确当年申请预算资金的主要投向及工作任务：
1. 原四大国有煤矿工作、七十年代初处理回乡的农民轮换工生活救助 ；
</t>
  </si>
  <si>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</si>
  <si>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</si>
  <si>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</si>
  <si>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</si>
  <si>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</si>
  <si>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</si>
  <si>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</si>
  <si>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</si>
  <si>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</si>
  <si>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</si>
  <si>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</si>
  <si>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</si>
  <si>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1.原四大国有煤矿返乡农民轮换工救助金</t>
  </si>
  <si>
    <t>测算
依据
及说明</t>
  </si>
  <si>
    <t>据2018年末统计，榆阳区共有951人，每人每年1000元</t>
  </si>
  <si>
    <t>项目绩效
总目标</t>
  </si>
  <si>
    <r>
      <t>长期目标(截止</t>
    </r>
    <r>
      <rPr>
        <u val="single"/>
        <sz val="12"/>
        <rFont val="仿宋_GB2312"/>
        <family val="3"/>
      </rPr>
      <t xml:space="preserve">     </t>
    </r>
    <r>
      <rPr>
        <sz val="12"/>
        <rFont val="仿宋_GB2312"/>
        <family val="3"/>
      </rPr>
      <t>年）</t>
    </r>
  </si>
  <si>
    <t>年度目标</t>
  </si>
  <si>
    <t xml:space="preserve"> 
</t>
  </si>
  <si>
    <t xml:space="preserve">  目标1：为原四大国有煤矿工作、七十年代初处理回乡的农民轮换工按时足额发放生活救助金</t>
  </si>
  <si>
    <t>年度目标1：</t>
  </si>
  <si>
    <t>为原四大国有煤矿工作、七十年代初处理回乡的农民轮换工按时足额发放生活救助金</t>
  </si>
  <si>
    <t>年度绩效指标</t>
  </si>
  <si>
    <t>一级指标</t>
  </si>
  <si>
    <t>二级指标</t>
  </si>
  <si>
    <t>指标名称</t>
  </si>
  <si>
    <t>指标值</t>
  </si>
  <si>
    <t>绩效标准</t>
  </si>
  <si>
    <t>预期当年实现值</t>
  </si>
  <si>
    <t>产出指标</t>
  </si>
  <si>
    <t>数量指标</t>
  </si>
  <si>
    <t>救助人数</t>
  </si>
  <si>
    <t>951人</t>
  </si>
  <si>
    <t>历史标准</t>
  </si>
  <si>
    <t>质量指标</t>
  </si>
  <si>
    <t>按时发放率</t>
  </si>
  <si>
    <t>时效指标</t>
  </si>
  <si>
    <t>资金支付进度</t>
  </si>
  <si>
    <t>6月前</t>
  </si>
  <si>
    <t>成本指标</t>
  </si>
  <si>
    <t>发放标准</t>
  </si>
  <si>
    <t>每人每年1000元</t>
  </si>
  <si>
    <t>效益指标</t>
  </si>
  <si>
    <t>社会效益</t>
  </si>
  <si>
    <t>促进社会稳定</t>
  </si>
  <si>
    <t>有效改善</t>
  </si>
  <si>
    <t>补助对象问题改善情况</t>
  </si>
  <si>
    <t xml:space="preserve"> 填报日期： 2019  年 3  月 27  日              单位：万元</t>
  </si>
  <si>
    <t>榆阳区能源局安全生产工作经费</t>
  </si>
  <si>
    <t>张建革</t>
  </si>
  <si>
    <t>榆林市开发区长兴路</t>
  </si>
  <si>
    <t>1.持续性项目 □  2.新增性项目  ■</t>
  </si>
  <si>
    <r>
      <t xml:space="preserve">1.常年性项目 </t>
    </r>
    <r>
      <rPr>
        <sz val="11"/>
        <rFont val="宋体"/>
        <family val="0"/>
      </rPr>
      <t>■</t>
    </r>
    <r>
      <rPr>
        <sz val="11"/>
        <rFont val="仿宋_GB2312"/>
        <family val="3"/>
      </rPr>
      <t xml:space="preserve">      3.一次性项目 □            
2.延续性项目 □（从   年至   年）</t>
    </r>
  </si>
  <si>
    <r>
      <t>1.部门预算项目</t>
    </r>
    <r>
      <rPr>
        <sz val="11"/>
        <rFont val="宋体"/>
        <family val="0"/>
      </rPr>
      <t>■</t>
    </r>
    <r>
      <rPr>
        <sz val="11"/>
        <rFont val="仿宋_GB2312"/>
        <family val="3"/>
      </rPr>
      <t xml:space="preserve">     2.转移支付项目 □       3.区级专项 □           </t>
    </r>
  </si>
  <si>
    <t xml:space="preserve"> 1、全区煤矿安全监管、生产经营秩序整顿；安全生产法律法规的贯彻宣传，应急救援演练等业务需要。</t>
  </si>
  <si>
    <r>
      <t xml:space="preserve">  
 明确当年申请预算资金的主要投向及工作任务：
 1.</t>
    </r>
    <r>
      <rPr>
        <u val="single"/>
        <sz val="11"/>
        <rFont val="仿宋_GB2312"/>
        <family val="3"/>
      </rPr>
      <t xml:space="preserve"> 全区煤矿安全监管、生产经营秩序整顿                      </t>
    </r>
    <r>
      <rPr>
        <sz val="11"/>
        <rFont val="仿宋_GB2312"/>
        <family val="3"/>
      </rPr>
      <t>；
 2.</t>
    </r>
    <r>
      <rPr>
        <u val="single"/>
        <sz val="11"/>
        <rFont val="仿宋_GB2312"/>
        <family val="3"/>
      </rPr>
      <t xml:space="preserve"> 安全生产法律法规的贯彻宣传                              </t>
    </r>
    <r>
      <rPr>
        <sz val="11"/>
        <rFont val="仿宋_GB2312"/>
        <family val="3"/>
      </rPr>
      <t>；
 3.</t>
    </r>
    <r>
      <rPr>
        <u val="single"/>
        <sz val="11"/>
        <rFont val="仿宋_GB2312"/>
        <family val="3"/>
      </rPr>
      <t xml:space="preserve">协调、指挥、参与安全生产事故应急救援和事故调查，健全完善应急预案
</t>
    </r>
  </si>
  <si>
    <t>1.下乡租车费</t>
  </si>
  <si>
    <t>2.安全生产法律法规宣传、规章制度牌匾制作</t>
  </si>
  <si>
    <t>3.培训、会议费</t>
  </si>
  <si>
    <t>根据历年相关费用测算</t>
  </si>
  <si>
    <t xml:space="preserve">  目标1：强化行业领域事故隐患排查与治理，有效防范各类事故发生，遏制重大特大事故的发生，保障人民群众生命和财产安全。协调、指挥、参与安全生产事故应急救援和事故调查工作，加强安全生产培训、宣传。</t>
  </si>
  <si>
    <t xml:space="preserve">数量指标 </t>
  </si>
  <si>
    <t>下乡下井检查</t>
  </si>
  <si>
    <t>5000人次</t>
  </si>
  <si>
    <t>安全宣传、培训</t>
  </si>
  <si>
    <t>10场次</t>
  </si>
  <si>
    <t>应急救援演练</t>
  </si>
  <si>
    <t>1场次</t>
  </si>
  <si>
    <t>安全生产事故隐患排查率</t>
  </si>
  <si>
    <t>安全生产监管人员管理水平</t>
  </si>
  <si>
    <t>有效提高</t>
  </si>
  <si>
    <t>预防行业事故</t>
  </si>
  <si>
    <t>全年无重大事故</t>
  </si>
  <si>
    <t>企业安全生产水平</t>
  </si>
  <si>
    <t>效果明显</t>
  </si>
  <si>
    <t>可持续发展影响</t>
  </si>
  <si>
    <t>应急演练及宣传培训影响</t>
  </si>
  <si>
    <r>
      <t xml:space="preserve">   填报日期： 2019  年 3  月 27 日     </t>
    </r>
    <r>
      <rPr>
        <b/>
        <sz val="12"/>
        <rFont val="仿宋_GB2312"/>
        <family val="3"/>
      </rPr>
      <t xml:space="preserve">         </t>
    </r>
    <r>
      <rPr>
        <sz val="12"/>
        <rFont val="仿宋_GB2312"/>
        <family val="3"/>
      </rPr>
      <t>单位：万元</t>
    </r>
  </si>
  <si>
    <t>清理取缔非法储煤场专项费用</t>
  </si>
  <si>
    <t>郝志峰</t>
  </si>
  <si>
    <t>1.持续性项目 □       2.新增性项目 ■</t>
  </si>
  <si>
    <t>1.常年性项目 □       3.一次性项目 ■            
2.延续性项目 □（从   年至   年）</t>
  </si>
  <si>
    <t xml:space="preserve">1.部门预算项目 ■     2.转移支付项目 □       3.区级专项 □           </t>
  </si>
  <si>
    <t xml:space="preserve"> 1、2018年区政府安排清理取缔非法储煤场，恢复地貌（工作已实施，费用未清）</t>
  </si>
  <si>
    <t xml:space="preserve">  
 明确当年申请预算资金的主要投向及工作任务：
 1.清理取缔大河塔、红石桥、小毫兔等乡镇32处非法储煤场；
</t>
  </si>
  <si>
    <t>1.清理取缔大河塔、红石桥、小壕兔等乡镇32处非法储煤场</t>
  </si>
  <si>
    <t>据实测算</t>
  </si>
  <si>
    <t>清理取缔大河塔、红石桥、小壕兔等乡镇32处非法储煤场</t>
  </si>
  <si>
    <t>清理取缔数量</t>
  </si>
  <si>
    <t>32处</t>
  </si>
  <si>
    <t>煤炭生产经营秩序</t>
  </si>
  <si>
    <t>明显改善</t>
  </si>
  <si>
    <t>预算支出进度</t>
  </si>
  <si>
    <t>6月底前</t>
  </si>
  <si>
    <t>预算控制数</t>
  </si>
  <si>
    <t>57万元</t>
  </si>
  <si>
    <t>环境水平提高</t>
  </si>
  <si>
    <r>
      <t xml:space="preserve">填报日期： 2019  年 3  月 20  日     </t>
    </r>
    <r>
      <rPr>
        <b/>
        <sz val="12"/>
        <rFont val="仿宋_GB2312"/>
        <family val="3"/>
      </rPr>
      <t xml:space="preserve">          </t>
    </r>
    <r>
      <rPr>
        <sz val="12"/>
        <rFont val="仿宋_GB2312"/>
        <family val="3"/>
      </rPr>
      <t>单位：万元</t>
    </r>
  </si>
  <si>
    <t>榆阳区能源局煤矿安全监控及双预控机制系统软件项目</t>
  </si>
  <si>
    <t>艾邵元</t>
  </si>
  <si>
    <t>榆林市高新区长兴路</t>
  </si>
  <si>
    <r>
      <t xml:space="preserve">1.持续性项目 □       2.新增性项目 </t>
    </r>
    <r>
      <rPr>
        <sz val="11"/>
        <rFont val="宋体"/>
        <family val="0"/>
      </rPr>
      <t>■</t>
    </r>
  </si>
  <si>
    <r>
      <t xml:space="preserve">1.常年性项目 □       3.一次性项目 </t>
    </r>
    <r>
      <rPr>
        <sz val="11"/>
        <rFont val="宋体"/>
        <family val="0"/>
      </rPr>
      <t>■</t>
    </r>
    <r>
      <rPr>
        <sz val="11"/>
        <rFont val="仿宋_GB2312"/>
        <family val="3"/>
      </rPr>
      <t xml:space="preserve">            
2.延续性项目 □（从   年至   年）</t>
    </r>
  </si>
  <si>
    <t>215  类</t>
  </si>
  <si>
    <t>01  款</t>
  </si>
  <si>
    <t xml:space="preserve"> 1.项目的政策依据：《中共中央公国务院关于推进安全生产领域改革发展的意见》（中发【2016】32号）明确要求“加强安全风险管控，地方各级政府要建立完善安全风险评估与论证机制，构建国家、省、市、县四级重大危险源信息管理体系，对重点行业、重点区域、重点企业实行风险预警控制，有效防范重特大生产安全事故”。
 2.项目与部门职能的相关性：对全区煤炭行业安全生产日常监管属本部门职责。
 3.项目实施的现实意义，即项目聚焦于解决哪些现实问题：目前榆阳区煤炭局所使用的煤矿安全监管系统平台是2008年搭建的，主要实时传输各煤矿的工业视频、人员定位及其他数据，存在系统老旧、与很多升级改造后的煤矿企业数据接口不兼容等问题，升级改造后可以极大提高监管能力。</t>
  </si>
  <si>
    <t>确当年申请预算资金的主要投向及工作任务： 
1.煤矿基础信息管理系统
2.煤矿数据联网系统
3.煤矿预警信息防控系统
4.煤矿综合风险分析研判系统
5.煤矿综合风险展示系统
6.双预控机制系统</t>
  </si>
  <si>
    <t>1.煤矿基础信息管理系统</t>
  </si>
  <si>
    <t>2.煤矿工业视频管理存储系统</t>
  </si>
  <si>
    <t>3.煤矿预警信息防控系统</t>
  </si>
  <si>
    <t>4.煤矿综合分险分析研判系统</t>
  </si>
  <si>
    <t>5.煤矿综合风险展示系统</t>
  </si>
  <si>
    <t>6.双预控机制系统</t>
  </si>
  <si>
    <t xml:space="preserve">   目前榆阳区煤炭局在2017年已经完成了生产调度中心的硬件设备的改造，包括拼接屏、核心交换机、数据服务器、存储服务器等均已经配置成市面上较新的机型，这就为平台软件的升级提供了很好的硬件支持，同时也可以大大节省资金投入。目前只需根据新的煤炭安全管理形势要求新开发一套煤矿风险预警安全管控信息化系统平台。</t>
  </si>
  <si>
    <t>项目采购</t>
  </si>
  <si>
    <t>品名</t>
  </si>
  <si>
    <t>是否属新增资产配置预算</t>
  </si>
  <si>
    <t>榆阳区煤炭局煤矿安全监控等系统联网软件改造项目</t>
  </si>
  <si>
    <t>1</t>
  </si>
  <si>
    <t>105</t>
  </si>
  <si>
    <r>
      <t>长期目标(截止</t>
    </r>
    <r>
      <rPr>
        <u val="single"/>
        <sz val="11"/>
        <rFont val="仿宋_GB2312"/>
        <family val="3"/>
      </rPr>
      <t xml:space="preserve">     </t>
    </r>
    <r>
      <rPr>
        <sz val="11"/>
        <rFont val="仿宋_GB2312"/>
        <family val="3"/>
      </rPr>
      <t>年）</t>
    </r>
  </si>
  <si>
    <t>目标1：完成系统开发，软硬件正常运转</t>
  </si>
  <si>
    <t>完成系统开发，软硬件正常运转</t>
  </si>
  <si>
    <t xml:space="preserve">数量指标  </t>
  </si>
  <si>
    <t>联网煤矿数量</t>
  </si>
  <si>
    <t>经验标准</t>
  </si>
  <si>
    <t>政府采购率</t>
  </si>
  <si>
    <t>验收合格率</t>
  </si>
  <si>
    <t>12月前完成</t>
  </si>
  <si>
    <t>系统开发成本</t>
  </si>
  <si>
    <t>105万元</t>
  </si>
  <si>
    <t>风险预警能力</t>
  </si>
  <si>
    <t>显著提升</t>
  </si>
  <si>
    <t xml:space="preserve"> 填报日期： 2019 年 3  月 27  日              单位：万元</t>
  </si>
  <si>
    <t>榆阳区煤炭运销管理站工作服购置</t>
  </si>
  <si>
    <t>榆阳区煤炭运销管理站</t>
  </si>
  <si>
    <t>李亚平</t>
  </si>
  <si>
    <t>汽车产业园煤炭大楼</t>
  </si>
  <si>
    <t xml:space="preserve">1.持续性项目 □      2.新增性项目 ■ </t>
  </si>
  <si>
    <t>1.常年性项目 □       3.一次性项目 ■             
2.延续性项目 □（从   年至   年）</t>
  </si>
  <si>
    <r>
      <t xml:space="preserve">1.部门预算项目 </t>
    </r>
    <r>
      <rPr>
        <sz val="11"/>
        <rFont val="宋体"/>
        <family val="0"/>
      </rPr>
      <t>■</t>
    </r>
    <r>
      <rPr>
        <sz val="11"/>
        <rFont val="仿宋_GB2312"/>
        <family val="3"/>
      </rPr>
      <t xml:space="preserve">   2.转移支付项目 □        3.区级专项 □           </t>
    </r>
  </si>
  <si>
    <t xml:space="preserve">
为规范煤炭运销管理，根据2009年区政府第12次常务会议纪要，每3年统一更换工作服
 </t>
  </si>
  <si>
    <r>
      <t xml:space="preserve">  
 明确当年申请预算资金的主要投向及工作任务：
 1.  采购工作服269套；</t>
    </r>
    <r>
      <rPr>
        <u val="single"/>
        <sz val="11"/>
        <rFont val="仿宋_GB2312"/>
        <family val="3"/>
      </rPr>
      <t xml:space="preserve">
</t>
    </r>
  </si>
  <si>
    <t>1.采购工作服269套</t>
  </si>
  <si>
    <t>2009年第12次政府常务会议纪要确定标准，每三年一换.每人/套2200元（2200*269人=591800)</t>
  </si>
  <si>
    <t>榆阳区煤炭运销管理站工作服</t>
  </si>
  <si>
    <t>269</t>
  </si>
  <si>
    <t>591800</t>
  </si>
  <si>
    <t>按预定时间完成招标采购、验收</t>
  </si>
  <si>
    <t>购置服装数量</t>
  </si>
  <si>
    <t>269套</t>
  </si>
  <si>
    <t>9月底完成</t>
  </si>
  <si>
    <t>59.18万元</t>
  </si>
  <si>
    <t>填报日期： 2019 年 3  月 27  日              单位：万元</t>
  </si>
  <si>
    <t>部门（单位）名称</t>
  </si>
  <si>
    <t>年度
主要
任务</t>
  </si>
  <si>
    <t>任务名称</t>
  </si>
  <si>
    <t>主要内容</t>
  </si>
  <si>
    <t>预算金额（万元）</t>
  </si>
  <si>
    <t>总额</t>
  </si>
  <si>
    <t>财政拨款</t>
  </si>
  <si>
    <t>任务1</t>
  </si>
  <si>
    <t>任务2</t>
  </si>
  <si>
    <t>任务3</t>
  </si>
  <si>
    <t>……</t>
  </si>
  <si>
    <t>金额合计</t>
  </si>
  <si>
    <t>年度
总体
目标</t>
  </si>
  <si>
    <t xml:space="preserve">
 目标1：
 目标2：
 目标3：
 ……</t>
  </si>
  <si>
    <t>年
度
绩
效
指
标</t>
  </si>
  <si>
    <t>指标内容</t>
  </si>
  <si>
    <t xml:space="preserve"> 指标1：</t>
  </si>
  <si>
    <t xml:space="preserve"> 指标2：</t>
  </si>
  <si>
    <t xml:space="preserve"> ……</t>
  </si>
  <si>
    <t>经济效益
指标</t>
  </si>
  <si>
    <t>社会效益
指标</t>
  </si>
  <si>
    <t>生态效益
指标</t>
  </si>
  <si>
    <t>可持续影响
指标</t>
  </si>
  <si>
    <t>满意度
指标</t>
  </si>
  <si>
    <t>服务对象
满意度指标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</si>
  <si>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</si>
  <si>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附件1：</t>
  </si>
  <si>
    <r>
      <t xml:space="preserve">  填报日期： 2019  年 3  月 27  日                                          </t>
    </r>
    <r>
      <rPr>
        <b/>
        <sz val="12"/>
        <rFont val="仿宋_GB2312"/>
        <family val="3"/>
      </rPr>
      <t xml:space="preserve">          </t>
    </r>
    <r>
      <rPr>
        <sz val="12"/>
        <rFont val="仿宋_GB2312"/>
        <family val="3"/>
      </rPr>
      <t>单位：万元</t>
    </r>
  </si>
  <si>
    <t>煤炭运销监控指挥中心建设项目</t>
  </si>
  <si>
    <t>余志飞</t>
  </si>
  <si>
    <t>1.常年性项目 □       3.一次性项目 □            
2.延续性项目 ■（从 2018 年至 2019 年）</t>
  </si>
  <si>
    <t xml:space="preserve"> 1、该项目将解决现行煤炭运销管理存在的诸多问题，并全区煤炭产量等数据信息与财政、税务系统共享，确保涉煤税费足额征收。</t>
  </si>
  <si>
    <r>
      <t xml:space="preserve">  
 明确当年申请预算资金的主要投向及工作任务：
 1.</t>
    </r>
    <r>
      <rPr>
        <u val="single"/>
        <sz val="10"/>
        <rFont val="仿宋_GB2312"/>
        <family val="3"/>
      </rPr>
      <t xml:space="preserve"> 设备安装、调试                                               </t>
    </r>
    <r>
      <rPr>
        <sz val="10"/>
        <rFont val="仿宋_GB2312"/>
        <family val="3"/>
      </rPr>
      <t>；
 2.</t>
    </r>
    <r>
      <rPr>
        <u val="single"/>
        <sz val="10"/>
        <rFont val="仿宋_GB2312"/>
        <family val="3"/>
      </rPr>
      <t xml:space="preserve"> 合同尾款                                                     </t>
    </r>
    <r>
      <rPr>
        <sz val="10"/>
        <rFont val="仿宋_GB2312"/>
        <family val="3"/>
      </rPr>
      <t xml:space="preserve">；
</t>
    </r>
  </si>
  <si>
    <t>项目前两年
预算</t>
  </si>
  <si>
    <t>项目前两年预算及当年预算变动情况</t>
  </si>
  <si>
    <r>
      <t xml:space="preserve"> 1.前两年预算安排情况：2018年预算安排800万元
 2.当年预算变动情况及理由是：</t>
    </r>
    <r>
      <rPr>
        <u val="single"/>
        <sz val="10"/>
        <rFont val="仿宋_GB2312"/>
        <family val="3"/>
      </rPr>
      <t xml:space="preserve"> 项目设计费和招标价共计1006.5万元，2018年支付800万元，欠206.5万元。</t>
    </r>
    <r>
      <rPr>
        <sz val="10"/>
        <rFont val="仿宋_GB2312"/>
        <family val="3"/>
      </rPr>
      <t xml:space="preserve">  
</t>
    </r>
  </si>
  <si>
    <t>1.合同价款（招标价）</t>
  </si>
  <si>
    <t>合同剩余价款</t>
  </si>
  <si>
    <r>
      <t>长期目标(截止</t>
    </r>
    <r>
      <rPr>
        <u val="single"/>
        <sz val="10"/>
        <rFont val="仿宋_GB2312"/>
        <family val="3"/>
      </rPr>
      <t xml:space="preserve">  2019   </t>
    </r>
    <r>
      <rPr>
        <sz val="10"/>
        <rFont val="仿宋_GB2312"/>
        <family val="3"/>
      </rPr>
      <t>年）</t>
    </r>
  </si>
  <si>
    <t xml:space="preserve">  目标1：该项目将解决现行煤炭运销管理存在的诸多问题，并全区煤炭产量等数据信息与财政、税务系统共享，确保涉煤税费足额征收
</t>
  </si>
  <si>
    <t xml:space="preserve">  目标1：设备安装、调试正常，验收合格</t>
  </si>
  <si>
    <t>长期目标1：</t>
  </si>
  <si>
    <t>该项目将解决现行煤炭运销管理存在的诸多问题，并全区煤炭产量等数据信息与财政、税务系统共享，确保涉煤税费足额征收</t>
  </si>
  <si>
    <t>长期绩效指标</t>
  </si>
  <si>
    <t>设备质量</t>
  </si>
  <si>
    <t>运行良好</t>
  </si>
  <si>
    <t>行业标准</t>
  </si>
  <si>
    <t>验收时间</t>
  </si>
  <si>
    <t>12月前</t>
  </si>
  <si>
    <t>1006.5万元</t>
  </si>
  <si>
    <t>管理水平</t>
  </si>
  <si>
    <t>设备安装、调试正常，验收合格</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</si>
  <si>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</si>
  <si>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2019年度本部门下属单位构成表</t>
  </si>
  <si>
    <t>序
号</t>
  </si>
  <si>
    <t>榆林市榆阳区能源局（本级）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</si>
</sst>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8">
    <font>
      <sz val="9"/>
      <name val="宋体"/>
      <family val="0"/>
    </font>
    <font>
      <sz val="11"/>
      <name val="宋体"/>
      <family val="0"/>
    </font>
    <font>
      <b/>
      <sz val="12"/>
      <name val="宋体"/>
      <family val="0"/>
    </font>
    <font>
      <sz val="16"/>
      <name val="仿宋_GB2312"/>
      <family val="3"/>
    </font>
    <font>
      <b/>
      <sz val="18"/>
      <name val="宋体"/>
      <family val="0"/>
    </font>
    <font>
      <b/>
      <sz val="20"/>
      <name val="宋体"/>
      <family val="0"/>
    </font>
    <font>
      <sz val="12"/>
      <name val="仿宋_GB2312"/>
      <family val="3"/>
    </font>
    <font>
      <sz val="10"/>
      <name val="仿宋_GB2312"/>
      <family val="3"/>
    </font>
    <font>
      <sz val="10"/>
      <name val="宋体"/>
      <family val="0"/>
    </font>
    <font>
      <b/>
      <sz val="10"/>
      <name val="仿宋_GB2312"/>
      <family val="3"/>
    </font>
    <font>
      <b/>
      <sz val="12"/>
      <name val="仿宋_GB2312"/>
      <family val="3"/>
    </font>
    <font>
      <sz val="11"/>
      <name val="仿宋_GB2312"/>
      <family val="3"/>
    </font>
    <font>
      <sz val="12"/>
      <name val="宋体"/>
      <family val="0"/>
    </font>
    <font>
      <sz val="12"/>
      <name val="黑体"/>
      <family val="3"/>
    </font>
    <font>
      <b/>
      <sz val="16"/>
      <name val="宋体"/>
      <family val="0"/>
    </font>
    <font>
      <b/>
      <sz val="11"/>
      <name val="仿宋_GB2312"/>
      <family val="3"/>
    </font>
    <font>
      <b/>
      <sz val="15"/>
      <name val="宋体"/>
      <family val="0"/>
    </font>
    <font>
      <b/>
      <sz val="9"/>
      <name val="宋体"/>
      <family val="0"/>
    </font>
    <font>
      <sz val="18"/>
      <name val="宋体"/>
      <family val="0"/>
    </font>
    <font>
      <sz val="9"/>
      <color indexed="10"/>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0"/>
      <name val="仿宋_GB2312"/>
      <family val="3"/>
    </font>
    <font>
      <sz val="12"/>
      <name val="仿宋"/>
      <family val="3"/>
    </font>
    <font>
      <u val="single"/>
      <sz val="12"/>
      <name val="仿宋_GB2312"/>
      <family val="3"/>
    </font>
    <font>
      <u val="single"/>
      <sz val="11"/>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5"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9" fontId="25" fillId="0" borderId="0" applyFont="0" applyFill="0" applyBorder="0" applyAlignment="0" applyProtection="0"/>
    <xf numFmtId="178" fontId="25"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7" fontId="25"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5"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12" fillId="0" borderId="0">
      <alignment/>
      <protection/>
    </xf>
  </cellStyleXfs>
  <cellXfs count="25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left"/>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left"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1" xfId="0" applyFont="1" applyBorder="1" applyAlignment="1">
      <alignment horizontal="left" vertical="center" wrapText="1"/>
    </xf>
    <xf numFmtId="0" fontId="7" fillId="0" borderId="17" xfId="0" applyFont="1" applyBorder="1" applyAlignment="1">
      <alignment horizontal="left" vertical="center" wrapText="1"/>
    </xf>
    <xf numFmtId="0" fontId="7" fillId="0" borderId="9" xfId="0" applyFont="1" applyBorder="1" applyAlignment="1">
      <alignment horizontal="center" vertical="top" wrapText="1"/>
    </xf>
    <xf numFmtId="0" fontId="7" fillId="0" borderId="9" xfId="0" applyFont="1" applyBorder="1" applyAlignment="1">
      <alignment horizontal="left" vertical="top" wrapText="1"/>
    </xf>
    <xf numFmtId="0" fontId="7" fillId="0" borderId="9" xfId="0" applyFont="1" applyBorder="1" applyAlignment="1">
      <alignment horizontal="center" vertical="center" textRotation="255" wrapText="1"/>
    </xf>
    <xf numFmtId="49" fontId="7" fillId="0" borderId="9" xfId="0" applyNumberFormat="1" applyFont="1" applyBorder="1" applyAlignment="1">
      <alignment horizontal="left" vertical="top" wrapText="1"/>
    </xf>
    <xf numFmtId="49" fontId="7" fillId="0" borderId="11"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Font="1" applyBorder="1" applyAlignment="1">
      <alignment horizontal="left" vertical="center" wrapText="1"/>
    </xf>
    <xf numFmtId="0" fontId="8" fillId="0" borderId="17"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9" fontId="6" fillId="0" borderId="9" xfId="0" applyNumberFormat="1" applyFont="1" applyBorder="1" applyAlignment="1">
      <alignment horizontal="center" vertical="center" wrapText="1"/>
    </xf>
    <xf numFmtId="9" fontId="6" fillId="0" borderId="11" xfId="0" applyNumberFormat="1" applyFont="1" applyBorder="1" applyAlignment="1">
      <alignment horizontal="center" vertical="center" wrapText="1"/>
    </xf>
    <xf numFmtId="9" fontId="6" fillId="0" borderId="17" xfId="0" applyNumberFormat="1" applyFont="1" applyBorder="1" applyAlignment="1">
      <alignment horizontal="center" vertical="center" wrapText="1"/>
    </xf>
    <xf numFmtId="9" fontId="6" fillId="0" borderId="12" xfId="0" applyNumberFormat="1"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23" xfId="0" applyFont="1" applyBorder="1" applyAlignment="1">
      <alignment vertical="center" wrapText="1"/>
    </xf>
    <xf numFmtId="49" fontId="7"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9" fontId="6" fillId="0" borderId="9" xfId="0" applyNumberFormat="1" applyFont="1" applyBorder="1" applyAlignment="1">
      <alignment vertical="center" wrapText="1"/>
    </xf>
    <xf numFmtId="0" fontId="6" fillId="0" borderId="12" xfId="0" applyFont="1" applyBorder="1" applyAlignment="1">
      <alignment horizontal="left" vertical="center" wrapText="1"/>
    </xf>
    <xf numFmtId="0" fontId="0" fillId="0" borderId="0" xfId="0" applyFont="1" applyAlignment="1">
      <alignment horizontal="center" vertical="center"/>
    </xf>
    <xf numFmtId="0" fontId="12" fillId="0" borderId="0" xfId="63" applyAlignment="1">
      <alignment vertical="center"/>
      <protection/>
    </xf>
    <xf numFmtId="0" fontId="8" fillId="0" borderId="0" xfId="63" applyFont="1" applyAlignment="1">
      <alignment vertical="center" wrapText="1"/>
      <protection/>
    </xf>
    <xf numFmtId="0" fontId="12" fillId="0" borderId="0" xfId="63" applyAlignment="1">
      <alignment vertical="center" wrapText="1"/>
      <protection/>
    </xf>
    <xf numFmtId="0" fontId="66" fillId="0" borderId="0" xfId="63" applyFont="1" applyAlignment="1">
      <alignment vertical="center"/>
      <protection/>
    </xf>
    <xf numFmtId="0" fontId="13" fillId="0" borderId="0" xfId="63" applyFont="1" applyAlignment="1">
      <alignment vertical="center"/>
      <protection/>
    </xf>
    <xf numFmtId="0" fontId="14" fillId="0" borderId="0" xfId="63" applyFont="1" applyAlignment="1">
      <alignment horizontal="center" vertical="center" wrapText="1"/>
      <protection/>
    </xf>
    <xf numFmtId="0" fontId="12" fillId="0" borderId="0" xfId="63" applyFont="1" applyAlignment="1">
      <alignment horizontal="center" vertical="center" wrapText="1"/>
      <protection/>
    </xf>
    <xf numFmtId="0" fontId="12" fillId="0" borderId="0" xfId="63" applyFont="1" applyAlignment="1">
      <alignment vertical="center"/>
      <protection/>
    </xf>
    <xf numFmtId="0" fontId="12" fillId="0" borderId="9" xfId="63" applyFont="1" applyBorder="1" applyAlignment="1">
      <alignment horizontal="center" vertical="center" wrapText="1"/>
      <protection/>
    </xf>
    <xf numFmtId="0" fontId="12" fillId="0" borderId="9" xfId="63" applyBorder="1" applyAlignment="1">
      <alignment horizontal="center" vertical="center" wrapText="1"/>
      <protection/>
    </xf>
    <xf numFmtId="0" fontId="12" fillId="0" borderId="9" xfId="63" applyBorder="1" applyAlignment="1">
      <alignment vertical="center" wrapText="1"/>
      <protection/>
    </xf>
    <xf numFmtId="0" fontId="12" fillId="0" borderId="9" xfId="63" applyFont="1" applyBorder="1" applyAlignment="1">
      <alignment horizontal="left" vertical="top" wrapText="1"/>
      <protection/>
    </xf>
    <xf numFmtId="0" fontId="12" fillId="0" borderId="9" xfId="63" applyBorder="1" applyAlignment="1">
      <alignment horizontal="left" vertical="top" wrapText="1"/>
      <protection/>
    </xf>
    <xf numFmtId="0" fontId="12" fillId="0" borderId="9" xfId="63" applyFont="1" applyBorder="1" applyAlignment="1">
      <alignment horizontal="left" vertical="center" wrapText="1"/>
      <protection/>
    </xf>
    <xf numFmtId="0" fontId="12" fillId="0" borderId="9" xfId="63" applyBorder="1" applyAlignment="1">
      <alignment horizontal="left" vertical="center" wrapText="1"/>
      <protection/>
    </xf>
    <xf numFmtId="0" fontId="12" fillId="0" borderId="20" xfId="63" applyBorder="1" applyAlignment="1">
      <alignment horizontal="left" vertical="center" wrapText="1"/>
      <protection/>
    </xf>
    <xf numFmtId="0" fontId="12" fillId="0" borderId="11" xfId="63" applyBorder="1" applyAlignment="1">
      <alignment horizontal="left" vertical="center" wrapText="1"/>
      <protection/>
    </xf>
    <xf numFmtId="0" fontId="12" fillId="0" borderId="22" xfId="63" applyBorder="1" applyAlignment="1">
      <alignment horizontal="left" vertical="center" wrapText="1"/>
      <protection/>
    </xf>
    <xf numFmtId="0" fontId="8" fillId="0" borderId="0" xfId="63" applyNumberFormat="1" applyFont="1" applyFill="1" applyBorder="1" applyAlignment="1">
      <alignment vertical="center" wrapText="1"/>
      <protection/>
    </xf>
    <xf numFmtId="0" fontId="1" fillId="0" borderId="0" xfId="0" applyFont="1" applyAlignment="1">
      <alignment vertical="center"/>
    </xf>
    <xf numFmtId="0" fontId="6" fillId="0" borderId="10" xfId="0" applyFont="1" applyBorder="1" applyAlignment="1">
      <alignment vertical="center" wrapText="1"/>
    </xf>
    <xf numFmtId="0" fontId="6" fillId="0" borderId="9" xfId="0" applyFont="1" applyBorder="1" applyAlignment="1">
      <alignment horizontal="lef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top" wrapText="1"/>
    </xf>
    <xf numFmtId="0" fontId="11" fillId="0" borderId="9" xfId="0" applyFont="1" applyBorder="1" applyAlignment="1">
      <alignment horizontal="center" vertical="center" textRotation="255" wrapText="1"/>
    </xf>
    <xf numFmtId="49" fontId="6" fillId="0" borderId="9" xfId="0" applyNumberFormat="1" applyFont="1" applyBorder="1" applyAlignment="1">
      <alignment horizontal="left" vertical="top" wrapText="1"/>
    </xf>
    <xf numFmtId="0" fontId="11" fillId="0" borderId="9"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9" xfId="0" applyFont="1" applyBorder="1" applyAlignment="1">
      <alignment horizontal="center" vertical="top" wrapText="1"/>
    </xf>
    <xf numFmtId="0" fontId="11" fillId="0" borderId="9" xfId="0"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11" xfId="0" applyNumberFormat="1" applyFont="1" applyBorder="1" applyAlignment="1">
      <alignment vertical="center" wrapText="1"/>
    </xf>
    <xf numFmtId="49" fontId="11" fillId="0" borderId="17" xfId="0" applyNumberFormat="1" applyFont="1" applyBorder="1" applyAlignment="1">
      <alignment vertical="center" wrapText="1"/>
    </xf>
    <xf numFmtId="49" fontId="6" fillId="0" borderId="12" xfId="0" applyNumberFormat="1" applyFont="1" applyBorder="1" applyAlignment="1">
      <alignment horizontal="center" vertical="center" wrapText="1"/>
    </xf>
    <xf numFmtId="0" fontId="0" fillId="0" borderId="12" xfId="0" applyBorder="1" applyAlignment="1">
      <alignment horizontal="left" vertical="center" wrapText="1"/>
    </xf>
    <xf numFmtId="0" fontId="11" fillId="0" borderId="12" xfId="0" applyFont="1" applyBorder="1" applyAlignment="1">
      <alignment horizontal="left" vertical="center" wrapText="1"/>
    </xf>
    <xf numFmtId="49" fontId="11" fillId="0" borderId="12" xfId="0" applyNumberFormat="1" applyFont="1" applyBorder="1" applyAlignment="1">
      <alignment vertical="center" wrapText="1"/>
    </xf>
    <xf numFmtId="0" fontId="11"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9" fontId="11" fillId="0" borderId="11" xfId="0" applyNumberFormat="1" applyFont="1" applyBorder="1" applyAlignment="1">
      <alignment horizontal="center" vertical="center" wrapText="1"/>
    </xf>
    <xf numFmtId="0" fontId="11" fillId="0" borderId="20"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49" fontId="11" fillId="0" borderId="9" xfId="0" applyNumberFormat="1" applyFont="1" applyBorder="1" applyAlignment="1">
      <alignment horizontal="left" vertical="center" wrapText="1"/>
    </xf>
    <xf numFmtId="49" fontId="11" fillId="0" borderId="11"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0" fillId="0" borderId="17" xfId="0" applyBorder="1" applyAlignment="1">
      <alignment vertical="center"/>
    </xf>
    <xf numFmtId="0" fontId="11" fillId="0" borderId="11" xfId="0" applyFont="1" applyBorder="1" applyAlignment="1">
      <alignment horizontal="left" vertical="top" wrapText="1"/>
    </xf>
    <xf numFmtId="0" fontId="11" fillId="0" borderId="17" xfId="0" applyFont="1" applyBorder="1" applyAlignment="1">
      <alignment horizontal="left" vertical="top" wrapText="1"/>
    </xf>
    <xf numFmtId="49" fontId="11" fillId="0" borderId="12" xfId="0" applyNumberFormat="1" applyFont="1" applyBorder="1" applyAlignment="1">
      <alignment horizontal="center" vertical="center" wrapText="1"/>
    </xf>
    <xf numFmtId="0" fontId="0" fillId="0" borderId="12" xfId="0" applyBorder="1" applyAlignment="1">
      <alignment vertical="center"/>
    </xf>
    <xf numFmtId="0" fontId="11" fillId="0" borderId="12" xfId="0"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9" xfId="0" applyNumberFormat="1"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left" vertical="center" wrapText="1"/>
    </xf>
    <xf numFmtId="49" fontId="1" fillId="0" borderId="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9" fontId="11" fillId="0" borderId="12" xfId="0" applyNumberFormat="1" applyFont="1" applyBorder="1" applyAlignment="1">
      <alignment horizontal="left" vertical="top" wrapText="1"/>
    </xf>
    <xf numFmtId="0" fontId="1" fillId="0" borderId="12"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0" fillId="0" borderId="0" xfId="0" applyFill="1" applyAlignment="1">
      <alignment/>
    </xf>
    <xf numFmtId="0" fontId="1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14" fillId="0" borderId="0" xfId="0" applyFont="1" applyAlignment="1">
      <alignment horizontal="centerContinuous" vertical="center"/>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49" fontId="0" fillId="0" borderId="9" xfId="0" applyNumberFormat="1" applyFill="1" applyBorder="1" applyAlignment="1">
      <alignment/>
    </xf>
    <xf numFmtId="49" fontId="0" fillId="0" borderId="9" xfId="0" applyNumberFormat="1" applyFont="1" applyFill="1" applyBorder="1" applyAlignment="1">
      <alignment/>
    </xf>
    <xf numFmtId="0" fontId="0" fillId="0" borderId="0" xfId="0" applyAlignment="1">
      <alignment horizontal="centerContinuous" vertical="center"/>
    </xf>
    <xf numFmtId="17" fontId="0" fillId="0" borderId="9" xfId="0" applyNumberFormat="1" applyFill="1" applyBorder="1" applyAlignment="1">
      <alignment/>
    </xf>
    <xf numFmtId="0" fontId="0" fillId="0" borderId="0" xfId="0" applyAlignment="1">
      <alignment horizontal="center" vertical="center" wrapText="1"/>
    </xf>
    <xf numFmtId="0" fontId="14" fillId="0" borderId="0" xfId="0" applyFont="1" applyAlignment="1">
      <alignment horizontal="center"/>
    </xf>
    <xf numFmtId="0" fontId="1" fillId="0" borderId="0" xfId="0" applyFont="1" applyAlignment="1">
      <alignment horizontal="left"/>
    </xf>
    <xf numFmtId="0" fontId="0" fillId="0" borderId="9"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6"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7" fillId="0" borderId="9"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vertical="center"/>
      <protection/>
    </xf>
    <xf numFmtId="0" fontId="17" fillId="0" borderId="12" xfId="0" applyNumberFormat="1" applyFont="1" applyFill="1" applyBorder="1" applyAlignment="1" applyProtection="1">
      <alignment horizontal="center" vertical="center"/>
      <protection/>
    </xf>
    <xf numFmtId="0" fontId="17"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ill="1" applyBorder="1" applyAlignment="1">
      <alignment horizontal="center" vertical="center"/>
    </xf>
    <xf numFmtId="0" fontId="0" fillId="0" borderId="9" xfId="0" applyFill="1" applyBorder="1" applyAlignment="1">
      <alignment wrapText="1"/>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8"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7"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17" fillId="0" borderId="0" xfId="0" applyNumberFormat="1" applyFont="1" applyFill="1" applyBorder="1" applyAlignment="1" applyProtection="1">
      <alignment horizontal="center" vertical="center"/>
      <protection/>
    </xf>
    <xf numFmtId="0" fontId="14"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2" fillId="0" borderId="0" xfId="0" applyFont="1" applyAlignment="1">
      <alignment/>
    </xf>
    <xf numFmtId="0" fontId="12" fillId="0" borderId="0" xfId="0" applyNumberFormat="1"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center"/>
    </xf>
    <xf numFmtId="0" fontId="12" fillId="0" borderId="9" xfId="0" applyFont="1" applyBorder="1" applyAlignment="1">
      <alignment horizontal="center" vertical="center"/>
    </xf>
    <xf numFmtId="0" fontId="12" fillId="0" borderId="9" xfId="0" applyNumberFormat="1" applyFont="1" applyBorder="1" applyAlignment="1">
      <alignment horizontal="center" vertical="center"/>
    </xf>
    <xf numFmtId="0" fontId="12" fillId="0" borderId="9" xfId="0" applyNumberFormat="1" applyFont="1" applyBorder="1" applyAlignment="1">
      <alignment horizontal="left" vertical="center"/>
    </xf>
    <xf numFmtId="0" fontId="12" fillId="0" borderId="11" xfId="0" applyNumberFormat="1" applyFont="1" applyBorder="1" applyAlignment="1">
      <alignment horizontal="left" vertical="center"/>
    </xf>
    <xf numFmtId="0" fontId="12" fillId="0" borderId="17" xfId="0" applyNumberFormat="1" applyFont="1" applyBorder="1" applyAlignment="1">
      <alignment horizontal="left" vertical="center"/>
    </xf>
    <xf numFmtId="0" fontId="12" fillId="0" borderId="20" xfId="0" applyNumberFormat="1" applyFont="1" applyBorder="1" applyAlignment="1">
      <alignment horizontal="left" vertical="center"/>
    </xf>
    <xf numFmtId="0" fontId="12" fillId="0" borderId="9" xfId="0" applyFont="1" applyBorder="1" applyAlignment="1">
      <alignment horizontal="left" vertical="center"/>
    </xf>
    <xf numFmtId="0" fontId="67" fillId="0" borderId="0" xfId="0" applyFont="1" applyAlignment="1">
      <alignment horizontal="left"/>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2" fillId="0" borderId="12" xfId="0" applyNumberFormat="1" applyFont="1" applyBorder="1" applyAlignment="1">
      <alignment horizontal="left" vertical="center"/>
    </xf>
    <xf numFmtId="0" fontId="0" fillId="0" borderId="9" xfId="0" applyNumberFormat="1" applyFont="1" applyBorder="1" applyAlignment="1">
      <alignment vertical="center"/>
    </xf>
    <xf numFmtId="0" fontId="20"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xf>
    <xf numFmtId="0" fontId="5"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252" t="s">
        <v>1</v>
      </c>
    </row>
    <row r="3" spans="1:14" ht="93.75" customHeight="1">
      <c r="A3" s="253"/>
      <c r="N3" s="162"/>
    </row>
    <row r="4" ht="81.75" customHeight="1">
      <c r="A4" s="254" t="s">
        <v>2</v>
      </c>
    </row>
    <row r="5" ht="40.5" customHeight="1">
      <c r="A5" s="254" t="s">
        <v>3</v>
      </c>
    </row>
    <row r="6" ht="36.75" customHeight="1">
      <c r="A6" s="254"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dimension ref="A1:H38"/>
  <sheetViews>
    <sheetView showGridLines="0" showZeros="0" workbookViewId="0" topLeftCell="A1">
      <selection activeCell="H1" sqref="H1"/>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162" t="s">
        <v>29</v>
      </c>
    </row>
    <row r="2" spans="1:8" ht="28.5" customHeight="1">
      <c r="A2" s="163" t="s">
        <v>235</v>
      </c>
      <c r="B2" s="163"/>
      <c r="C2" s="163"/>
      <c r="D2" s="163"/>
      <c r="E2" s="163"/>
      <c r="F2" s="163"/>
      <c r="G2" s="163"/>
      <c r="H2" s="163"/>
    </row>
    <row r="3" ht="22.5" customHeight="1">
      <c r="H3" s="181" t="s">
        <v>54</v>
      </c>
    </row>
    <row r="4" spans="1:8" ht="22.5" customHeight="1">
      <c r="A4" s="98" t="s">
        <v>182</v>
      </c>
      <c r="B4" s="98" t="s">
        <v>183</v>
      </c>
      <c r="C4" s="98" t="s">
        <v>184</v>
      </c>
      <c r="D4" s="98" t="s">
        <v>185</v>
      </c>
      <c r="E4" s="98" t="s">
        <v>149</v>
      </c>
      <c r="F4" s="98" t="s">
        <v>177</v>
      </c>
      <c r="G4" s="98" t="s">
        <v>178</v>
      </c>
      <c r="H4" s="98" t="s">
        <v>180</v>
      </c>
    </row>
    <row r="5" spans="1:8" ht="15.75" customHeight="1">
      <c r="A5" s="172" t="s">
        <v>160</v>
      </c>
      <c r="B5" s="172" t="s">
        <v>160</v>
      </c>
      <c r="C5" s="172"/>
      <c r="D5" s="172"/>
      <c r="E5" s="172">
        <v>1</v>
      </c>
      <c r="F5" s="172">
        <v>2</v>
      </c>
      <c r="G5" s="172">
        <v>3</v>
      </c>
      <c r="H5" s="172" t="s">
        <v>160</v>
      </c>
    </row>
    <row r="6" spans="1:8" ht="12.75" customHeight="1">
      <c r="A6" s="174">
        <v>30101</v>
      </c>
      <c r="B6" s="175" t="s">
        <v>186</v>
      </c>
      <c r="C6" s="174">
        <v>50101</v>
      </c>
      <c r="D6" s="175" t="s">
        <v>187</v>
      </c>
      <c r="E6" s="174">
        <v>800.53</v>
      </c>
      <c r="F6" s="174">
        <v>800.53</v>
      </c>
      <c r="G6" s="174"/>
      <c r="H6" s="174"/>
    </row>
    <row r="7" spans="1:8" ht="12.75" customHeight="1">
      <c r="A7" s="174">
        <v>30102</v>
      </c>
      <c r="B7" s="175" t="s">
        <v>188</v>
      </c>
      <c r="C7" s="174">
        <v>50101</v>
      </c>
      <c r="D7" s="175" t="s">
        <v>187</v>
      </c>
      <c r="E7" s="174">
        <v>107.21</v>
      </c>
      <c r="F7" s="174">
        <v>107.21</v>
      </c>
      <c r="G7" s="174"/>
      <c r="H7" s="174"/>
    </row>
    <row r="8" spans="1:8" ht="12.75" customHeight="1">
      <c r="A8" s="174">
        <v>30103</v>
      </c>
      <c r="B8" s="175" t="s">
        <v>189</v>
      </c>
      <c r="C8" s="174">
        <v>50101</v>
      </c>
      <c r="D8" s="175" t="s">
        <v>187</v>
      </c>
      <c r="E8" s="174">
        <v>3.74</v>
      </c>
      <c r="F8" s="174">
        <v>3.74</v>
      </c>
      <c r="G8" s="174"/>
      <c r="H8" s="174"/>
    </row>
    <row r="9" spans="1:8" ht="12.75" customHeight="1">
      <c r="A9" s="174">
        <v>30107</v>
      </c>
      <c r="B9" s="175" t="s">
        <v>190</v>
      </c>
      <c r="C9" s="174">
        <v>50101</v>
      </c>
      <c r="D9" s="175" t="s">
        <v>187</v>
      </c>
      <c r="E9" s="174">
        <v>893.48</v>
      </c>
      <c r="F9" s="174">
        <v>893.48</v>
      </c>
      <c r="G9" s="174"/>
      <c r="H9" s="174"/>
    </row>
    <row r="10" spans="1:8" ht="12.75" customHeight="1">
      <c r="A10" s="174">
        <v>30108</v>
      </c>
      <c r="B10" s="175" t="s">
        <v>191</v>
      </c>
      <c r="C10" s="174">
        <v>50102</v>
      </c>
      <c r="D10" s="175" t="s">
        <v>192</v>
      </c>
      <c r="E10" s="174">
        <v>318.24</v>
      </c>
      <c r="F10" s="174">
        <v>318.24</v>
      </c>
      <c r="G10" s="174"/>
      <c r="H10" s="174"/>
    </row>
    <row r="11" spans="1:8" ht="12.75" customHeight="1">
      <c r="A11" s="174">
        <v>30109</v>
      </c>
      <c r="B11" s="175" t="s">
        <v>193</v>
      </c>
      <c r="C11" s="174">
        <v>50102</v>
      </c>
      <c r="D11" s="175" t="s">
        <v>192</v>
      </c>
      <c r="E11" s="174">
        <v>127.3</v>
      </c>
      <c r="F11" s="174">
        <v>127.3</v>
      </c>
      <c r="G11" s="174"/>
      <c r="H11" s="174"/>
    </row>
    <row r="12" spans="1:8" ht="12.75" customHeight="1">
      <c r="A12" s="174">
        <v>30110</v>
      </c>
      <c r="B12" s="175" t="s">
        <v>194</v>
      </c>
      <c r="C12" s="174">
        <v>50102</v>
      </c>
      <c r="D12" s="175" t="s">
        <v>192</v>
      </c>
      <c r="E12" s="174">
        <v>91.19</v>
      </c>
      <c r="F12" s="174">
        <v>91.19</v>
      </c>
      <c r="G12" s="174"/>
      <c r="H12" s="174"/>
    </row>
    <row r="13" spans="1:8" ht="12.75" customHeight="1">
      <c r="A13" s="174">
        <v>30111</v>
      </c>
      <c r="B13" s="175" t="s">
        <v>195</v>
      </c>
      <c r="C13" s="174">
        <v>50102</v>
      </c>
      <c r="D13" s="175" t="s">
        <v>192</v>
      </c>
      <c r="E13" s="174">
        <v>51.78</v>
      </c>
      <c r="F13" s="174">
        <v>51.78</v>
      </c>
      <c r="G13" s="174"/>
      <c r="H13" s="176"/>
    </row>
    <row r="14" spans="1:8" ht="12.75" customHeight="1">
      <c r="A14" s="174">
        <v>30112</v>
      </c>
      <c r="B14" s="175" t="s">
        <v>196</v>
      </c>
      <c r="C14" s="174">
        <v>50102</v>
      </c>
      <c r="D14" s="175" t="s">
        <v>192</v>
      </c>
      <c r="E14" s="174">
        <v>19</v>
      </c>
      <c r="F14" s="174">
        <v>19</v>
      </c>
      <c r="G14" s="174"/>
      <c r="H14" s="176"/>
    </row>
    <row r="15" spans="1:8" ht="12.75" customHeight="1">
      <c r="A15" s="174">
        <v>30113</v>
      </c>
      <c r="B15" s="175" t="s">
        <v>197</v>
      </c>
      <c r="C15" s="174">
        <v>50103</v>
      </c>
      <c r="D15" s="175" t="s">
        <v>198</v>
      </c>
      <c r="E15" s="174">
        <v>207.35</v>
      </c>
      <c r="F15" s="174">
        <v>207.35</v>
      </c>
      <c r="G15" s="174"/>
      <c r="H15" s="176"/>
    </row>
    <row r="16" spans="1:8" ht="12.75" customHeight="1">
      <c r="A16" s="174">
        <v>30199</v>
      </c>
      <c r="B16" s="175" t="s">
        <v>199</v>
      </c>
      <c r="C16" s="174">
        <v>50199</v>
      </c>
      <c r="D16" s="175" t="s">
        <v>200</v>
      </c>
      <c r="E16" s="174">
        <v>783.54</v>
      </c>
      <c r="F16" s="174">
        <v>783.54</v>
      </c>
      <c r="G16" s="174"/>
      <c r="H16" s="176"/>
    </row>
    <row r="17" spans="1:8" ht="12.75" customHeight="1">
      <c r="A17" s="174">
        <v>30201</v>
      </c>
      <c r="B17" s="175" t="s">
        <v>201</v>
      </c>
      <c r="C17" s="174">
        <v>50201</v>
      </c>
      <c r="D17" s="175" t="s">
        <v>202</v>
      </c>
      <c r="E17" s="174">
        <v>65.13</v>
      </c>
      <c r="F17" s="174"/>
      <c r="G17" s="174">
        <v>65.13</v>
      </c>
      <c r="H17" s="176"/>
    </row>
    <row r="18" spans="1:8" ht="12.75" customHeight="1">
      <c r="A18" s="174">
        <v>30202</v>
      </c>
      <c r="B18" s="175" t="s">
        <v>203</v>
      </c>
      <c r="C18" s="174">
        <v>50201</v>
      </c>
      <c r="D18" s="175" t="s">
        <v>202</v>
      </c>
      <c r="E18" s="174">
        <v>6</v>
      </c>
      <c r="F18" s="174"/>
      <c r="G18" s="174">
        <v>6</v>
      </c>
      <c r="H18" s="176"/>
    </row>
    <row r="19" spans="1:8" ht="12.75" customHeight="1">
      <c r="A19" s="174">
        <v>30203</v>
      </c>
      <c r="B19" s="175" t="s">
        <v>204</v>
      </c>
      <c r="C19" s="174">
        <v>50201</v>
      </c>
      <c r="D19" s="175" t="s">
        <v>205</v>
      </c>
      <c r="E19" s="174">
        <v>5</v>
      </c>
      <c r="F19" s="174"/>
      <c r="G19" s="174">
        <v>5</v>
      </c>
      <c r="H19" s="176"/>
    </row>
    <row r="20" spans="1:8" ht="12.75" customHeight="1">
      <c r="A20" s="174">
        <v>30205</v>
      </c>
      <c r="B20" s="175" t="s">
        <v>206</v>
      </c>
      <c r="C20" s="174">
        <v>50201</v>
      </c>
      <c r="D20" s="175" t="s">
        <v>202</v>
      </c>
      <c r="E20" s="174">
        <v>3</v>
      </c>
      <c r="F20" s="174"/>
      <c r="G20" s="174">
        <v>3</v>
      </c>
      <c r="H20" s="176"/>
    </row>
    <row r="21" spans="1:8" ht="12.75" customHeight="1">
      <c r="A21" s="174">
        <v>30206</v>
      </c>
      <c r="B21" s="175" t="s">
        <v>207</v>
      </c>
      <c r="C21" s="174">
        <v>50201</v>
      </c>
      <c r="D21" s="175" t="s">
        <v>202</v>
      </c>
      <c r="E21" s="174">
        <v>53.95</v>
      </c>
      <c r="F21" s="174"/>
      <c r="G21" s="174">
        <v>53.95</v>
      </c>
      <c r="H21" s="176"/>
    </row>
    <row r="22" spans="1:8" ht="12.75" customHeight="1">
      <c r="A22" s="174">
        <v>30207</v>
      </c>
      <c r="B22" s="175" t="s">
        <v>208</v>
      </c>
      <c r="C22" s="174">
        <v>50201</v>
      </c>
      <c r="D22" s="175" t="s">
        <v>202</v>
      </c>
      <c r="E22" s="174">
        <v>23.3</v>
      </c>
      <c r="F22" s="174"/>
      <c r="G22" s="174">
        <v>23.3</v>
      </c>
      <c r="H22" s="176"/>
    </row>
    <row r="23" spans="1:8" ht="12.75" customHeight="1">
      <c r="A23" s="174">
        <v>30208</v>
      </c>
      <c r="B23" s="175" t="s">
        <v>209</v>
      </c>
      <c r="C23" s="174">
        <v>50201</v>
      </c>
      <c r="D23" s="175" t="s">
        <v>202</v>
      </c>
      <c r="E23" s="174">
        <v>15</v>
      </c>
      <c r="F23" s="174"/>
      <c r="G23" s="174">
        <v>15</v>
      </c>
      <c r="H23" s="176"/>
    </row>
    <row r="24" spans="1:8" ht="12.75" customHeight="1">
      <c r="A24" s="174">
        <v>30209</v>
      </c>
      <c r="B24" s="175" t="s">
        <v>210</v>
      </c>
      <c r="C24" s="174">
        <v>50201</v>
      </c>
      <c r="D24" s="175" t="s">
        <v>202</v>
      </c>
      <c r="E24" s="174">
        <v>6.5</v>
      </c>
      <c r="F24" s="174"/>
      <c r="G24" s="174">
        <v>6.5</v>
      </c>
      <c r="H24" s="176"/>
    </row>
    <row r="25" spans="1:8" ht="12.75" customHeight="1">
      <c r="A25" s="174">
        <v>30211</v>
      </c>
      <c r="B25" s="175" t="s">
        <v>211</v>
      </c>
      <c r="C25" s="174">
        <v>50201</v>
      </c>
      <c r="D25" s="175" t="s">
        <v>202</v>
      </c>
      <c r="E25" s="174">
        <v>17</v>
      </c>
      <c r="F25" s="174"/>
      <c r="G25" s="174">
        <v>17</v>
      </c>
      <c r="H25" s="176"/>
    </row>
    <row r="26" spans="1:8" ht="12.75" customHeight="1">
      <c r="A26" s="174">
        <v>30213</v>
      </c>
      <c r="B26" s="175" t="s">
        <v>212</v>
      </c>
      <c r="C26" s="174">
        <v>50201</v>
      </c>
      <c r="D26" s="175" t="s">
        <v>202</v>
      </c>
      <c r="E26" s="174">
        <v>20</v>
      </c>
      <c r="F26" s="174"/>
      <c r="G26" s="174">
        <v>20</v>
      </c>
      <c r="H26" s="176"/>
    </row>
    <row r="27" spans="1:8" ht="12.75" customHeight="1">
      <c r="A27" s="174">
        <v>30214</v>
      </c>
      <c r="B27" s="175" t="s">
        <v>213</v>
      </c>
      <c r="C27" s="174">
        <v>50201</v>
      </c>
      <c r="D27" s="175" t="s">
        <v>202</v>
      </c>
      <c r="E27" s="174">
        <v>33.88</v>
      </c>
      <c r="F27" s="174"/>
      <c r="G27" s="174">
        <v>33.88</v>
      </c>
      <c r="H27" s="176"/>
    </row>
    <row r="28" spans="1:8" ht="12.75" customHeight="1">
      <c r="A28" s="174">
        <v>30215</v>
      </c>
      <c r="B28" s="175" t="s">
        <v>214</v>
      </c>
      <c r="C28" s="174">
        <v>50202</v>
      </c>
      <c r="D28" s="175" t="s">
        <v>215</v>
      </c>
      <c r="E28" s="174">
        <v>2</v>
      </c>
      <c r="F28" s="174"/>
      <c r="G28" s="174">
        <v>2</v>
      </c>
      <c r="H28" s="176"/>
    </row>
    <row r="29" spans="1:8" ht="12.75" customHeight="1">
      <c r="A29" s="174">
        <v>30216</v>
      </c>
      <c r="B29" s="175" t="s">
        <v>216</v>
      </c>
      <c r="C29" s="174">
        <v>50203</v>
      </c>
      <c r="D29" s="175" t="s">
        <v>217</v>
      </c>
      <c r="E29" s="174">
        <v>25.3</v>
      </c>
      <c r="F29" s="174"/>
      <c r="G29" s="174">
        <v>25.3</v>
      </c>
      <c r="H29" s="176"/>
    </row>
    <row r="30" spans="1:8" ht="12.75" customHeight="1">
      <c r="A30" s="174">
        <v>30224</v>
      </c>
      <c r="B30" s="175" t="s">
        <v>218</v>
      </c>
      <c r="C30" s="174">
        <v>50204</v>
      </c>
      <c r="D30" s="175" t="s">
        <v>219</v>
      </c>
      <c r="E30" s="174">
        <v>59.18</v>
      </c>
      <c r="F30" s="174"/>
      <c r="G30" s="174">
        <v>59.18</v>
      </c>
      <c r="H30" s="176"/>
    </row>
    <row r="31" spans="1:8" ht="12.75" customHeight="1">
      <c r="A31" s="174">
        <v>30226</v>
      </c>
      <c r="B31" s="175" t="s">
        <v>220</v>
      </c>
      <c r="C31" s="174">
        <v>50205</v>
      </c>
      <c r="D31" s="175" t="s">
        <v>205</v>
      </c>
      <c r="E31" s="174">
        <v>65.65</v>
      </c>
      <c r="F31" s="174"/>
      <c r="G31" s="174">
        <v>65.65</v>
      </c>
      <c r="H31" s="176"/>
    </row>
    <row r="32" spans="1:8" ht="12.75" customHeight="1">
      <c r="A32" s="174">
        <v>30227</v>
      </c>
      <c r="B32" s="175" t="s">
        <v>221</v>
      </c>
      <c r="C32" s="174">
        <v>50205</v>
      </c>
      <c r="D32" s="175" t="s">
        <v>205</v>
      </c>
      <c r="E32" s="174">
        <v>50</v>
      </c>
      <c r="F32" s="174"/>
      <c r="G32" s="174">
        <v>193</v>
      </c>
      <c r="H32" s="176"/>
    </row>
    <row r="33" spans="1:8" ht="12.75" customHeight="1">
      <c r="A33" s="174">
        <v>30228</v>
      </c>
      <c r="B33" s="175" t="s">
        <v>222</v>
      </c>
      <c r="C33" s="174">
        <v>50201</v>
      </c>
      <c r="D33" s="175" t="s">
        <v>202</v>
      </c>
      <c r="E33" s="174">
        <v>9.5</v>
      </c>
      <c r="F33" s="174"/>
      <c r="G33" s="174">
        <v>9.5</v>
      </c>
      <c r="H33" s="176"/>
    </row>
    <row r="34" spans="1:8" ht="12.75" customHeight="1">
      <c r="A34" s="174">
        <v>30231</v>
      </c>
      <c r="B34" s="175" t="s">
        <v>223</v>
      </c>
      <c r="C34" s="174">
        <v>50208</v>
      </c>
      <c r="D34" s="175" t="s">
        <v>224</v>
      </c>
      <c r="E34" s="174">
        <v>40</v>
      </c>
      <c r="F34" s="174"/>
      <c r="G34" s="174">
        <v>40</v>
      </c>
      <c r="H34" s="176"/>
    </row>
    <row r="35" spans="1:8" ht="12.75" customHeight="1">
      <c r="A35" s="174">
        <v>30239</v>
      </c>
      <c r="B35" s="175" t="s">
        <v>225</v>
      </c>
      <c r="C35" s="174">
        <v>50201</v>
      </c>
      <c r="D35" s="175" t="s">
        <v>202</v>
      </c>
      <c r="E35" s="174">
        <v>52.94</v>
      </c>
      <c r="F35" s="174"/>
      <c r="G35" s="174">
        <v>52.94</v>
      </c>
      <c r="H35" s="176"/>
    </row>
    <row r="36" spans="1:8" ht="12.75" customHeight="1">
      <c r="A36" s="174">
        <v>30299</v>
      </c>
      <c r="B36" s="175" t="s">
        <v>226</v>
      </c>
      <c r="C36" s="174">
        <v>50299</v>
      </c>
      <c r="D36" s="175" t="s">
        <v>227</v>
      </c>
      <c r="E36" s="174">
        <v>67.28</v>
      </c>
      <c r="F36" s="174"/>
      <c r="G36" s="174">
        <v>67.28</v>
      </c>
      <c r="H36" s="176"/>
    </row>
    <row r="37" spans="1:8" ht="12.75" customHeight="1">
      <c r="A37" s="174">
        <v>30305</v>
      </c>
      <c r="B37" s="175" t="s">
        <v>228</v>
      </c>
      <c r="C37" s="174">
        <v>50901</v>
      </c>
      <c r="D37" s="175" t="s">
        <v>229</v>
      </c>
      <c r="E37" s="174">
        <v>10.48</v>
      </c>
      <c r="F37" s="174">
        <v>10.48</v>
      </c>
      <c r="G37" s="174"/>
      <c r="H37" s="176"/>
    </row>
    <row r="38" spans="1:8" ht="12.75" customHeight="1">
      <c r="A38" s="174">
        <v>30399</v>
      </c>
      <c r="B38" s="175" t="s">
        <v>231</v>
      </c>
      <c r="C38" s="174">
        <v>50999</v>
      </c>
      <c r="D38" s="175" t="s">
        <v>231</v>
      </c>
      <c r="E38" s="174">
        <v>2.23</v>
      </c>
      <c r="F38" s="174">
        <v>2.23</v>
      </c>
      <c r="G38" s="174"/>
      <c r="H38" s="176"/>
    </row>
  </sheetData>
  <sheetProtection/>
  <mergeCells count="1">
    <mergeCell ref="A2:H2"/>
  </mergeCells>
  <printOptions horizontalCentered="1"/>
  <pageMargins left="0.5902777777777778" right="0.5902777777777778" top="0.7909722222222222" bottom="0.7909722222222222" header="0.5" footer="0.5"/>
  <pageSetup fitToHeight="1000"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H44"/>
  <sheetViews>
    <sheetView showGridLines="0" showZeros="0" workbookViewId="0" topLeftCell="A1">
      <selection activeCell="K6" sqref="K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94" t="s">
        <v>31</v>
      </c>
      <c r="B1" s="195"/>
      <c r="C1" s="195"/>
      <c r="D1" s="195"/>
      <c r="E1" s="195"/>
      <c r="F1" s="196"/>
    </row>
    <row r="2" spans="1:8" ht="22.5" customHeight="1">
      <c r="A2" s="197" t="s">
        <v>32</v>
      </c>
      <c r="B2" s="197"/>
      <c r="C2" s="197"/>
      <c r="D2" s="197"/>
      <c r="E2" s="197"/>
      <c r="F2" s="197"/>
      <c r="G2" s="197"/>
      <c r="H2" s="197"/>
    </row>
    <row r="3" spans="1:8" ht="22.5" customHeight="1">
      <c r="A3" s="198"/>
      <c r="B3" s="198"/>
      <c r="C3" s="199"/>
      <c r="D3" s="199"/>
      <c r="E3" s="200"/>
      <c r="F3" s="201"/>
      <c r="H3" s="201" t="s">
        <v>54</v>
      </c>
    </row>
    <row r="4" spans="1:8" ht="22.5" customHeight="1">
      <c r="A4" s="202" t="s">
        <v>55</v>
      </c>
      <c r="B4" s="202"/>
      <c r="C4" s="203" t="s">
        <v>56</v>
      </c>
      <c r="D4" s="204"/>
      <c r="E4" s="204"/>
      <c r="F4" s="204"/>
      <c r="G4" s="204"/>
      <c r="H4" s="205"/>
    </row>
    <row r="5" spans="1:8" ht="22.5" customHeight="1">
      <c r="A5" s="202" t="s">
        <v>57</v>
      </c>
      <c r="B5" s="202" t="s">
        <v>58</v>
      </c>
      <c r="C5" s="202" t="s">
        <v>59</v>
      </c>
      <c r="D5" s="206" t="s">
        <v>58</v>
      </c>
      <c r="E5" s="202" t="s">
        <v>60</v>
      </c>
      <c r="F5" s="202" t="s">
        <v>58</v>
      </c>
      <c r="G5" s="202" t="s">
        <v>61</v>
      </c>
      <c r="H5" s="202" t="s">
        <v>58</v>
      </c>
    </row>
    <row r="6" spans="1:8" ht="22.5" customHeight="1">
      <c r="A6" s="207" t="s">
        <v>236</v>
      </c>
      <c r="B6" s="208"/>
      <c r="C6" s="209" t="s">
        <v>237</v>
      </c>
      <c r="D6" s="210"/>
      <c r="E6" s="211" t="s">
        <v>238</v>
      </c>
      <c r="F6" s="210"/>
      <c r="G6" s="212" t="s">
        <v>239</v>
      </c>
      <c r="H6" s="176"/>
    </row>
    <row r="7" spans="1:8" ht="22.5" customHeight="1">
      <c r="A7" s="213"/>
      <c r="B7" s="208"/>
      <c r="C7" s="209" t="s">
        <v>240</v>
      </c>
      <c r="D7" s="210"/>
      <c r="E7" s="214" t="s">
        <v>241</v>
      </c>
      <c r="F7" s="210"/>
      <c r="G7" s="212" t="s">
        <v>242</v>
      </c>
      <c r="H7" s="176"/>
    </row>
    <row r="8" spans="1:8" ht="22.5" customHeight="1">
      <c r="A8" s="213"/>
      <c r="B8" s="208"/>
      <c r="C8" s="209" t="s">
        <v>243</v>
      </c>
      <c r="D8" s="210"/>
      <c r="E8" s="214" t="s">
        <v>244</v>
      </c>
      <c r="F8" s="210"/>
      <c r="G8" s="212" t="s">
        <v>245</v>
      </c>
      <c r="H8" s="174"/>
    </row>
    <row r="9" spans="1:8" ht="22.5" customHeight="1">
      <c r="A9" s="207"/>
      <c r="B9" s="208"/>
      <c r="C9" s="209" t="s">
        <v>246</v>
      </c>
      <c r="D9" s="210"/>
      <c r="E9" s="214" t="s">
        <v>247</v>
      </c>
      <c r="F9" s="210"/>
      <c r="G9" s="212" t="s">
        <v>248</v>
      </c>
      <c r="H9" s="176"/>
    </row>
    <row r="10" spans="1:8" ht="22.5" customHeight="1">
      <c r="A10" s="207"/>
      <c r="B10" s="208"/>
      <c r="C10" s="209" t="s">
        <v>249</v>
      </c>
      <c r="D10" s="210"/>
      <c r="E10" s="214" t="s">
        <v>250</v>
      </c>
      <c r="F10" s="210"/>
      <c r="G10" s="212" t="s">
        <v>251</v>
      </c>
      <c r="H10" s="176"/>
    </row>
    <row r="11" spans="1:8" ht="22.5" customHeight="1">
      <c r="A11" s="213"/>
      <c r="B11" s="208"/>
      <c r="C11" s="209" t="s">
        <v>252</v>
      </c>
      <c r="D11" s="210"/>
      <c r="E11" s="214" t="s">
        <v>253</v>
      </c>
      <c r="F11" s="210"/>
      <c r="G11" s="212" t="s">
        <v>254</v>
      </c>
      <c r="H11" s="176"/>
    </row>
    <row r="12" spans="1:8" ht="22.5" customHeight="1">
      <c r="A12" s="213"/>
      <c r="B12" s="208"/>
      <c r="C12" s="209" t="s">
        <v>255</v>
      </c>
      <c r="D12" s="210"/>
      <c r="E12" s="214" t="s">
        <v>241</v>
      </c>
      <c r="F12" s="210"/>
      <c r="G12" s="212" t="s">
        <v>256</v>
      </c>
      <c r="H12" s="176"/>
    </row>
    <row r="13" spans="1:8" ht="22.5" customHeight="1">
      <c r="A13" s="215"/>
      <c r="B13" s="208"/>
      <c r="C13" s="209" t="s">
        <v>257</v>
      </c>
      <c r="D13" s="210"/>
      <c r="E13" s="214" t="s">
        <v>244</v>
      </c>
      <c r="F13" s="210"/>
      <c r="G13" s="212" t="s">
        <v>258</v>
      </c>
      <c r="H13" s="176"/>
    </row>
    <row r="14" spans="1:8" ht="22.5" customHeight="1">
      <c r="A14" s="215"/>
      <c r="B14" s="208"/>
      <c r="C14" s="209" t="s">
        <v>259</v>
      </c>
      <c r="D14" s="210"/>
      <c r="E14" s="214" t="s">
        <v>247</v>
      </c>
      <c r="F14" s="210"/>
      <c r="G14" s="212" t="s">
        <v>260</v>
      </c>
      <c r="H14" s="176"/>
    </row>
    <row r="15" spans="1:8" ht="22.5" customHeight="1">
      <c r="A15" s="215"/>
      <c r="B15" s="208"/>
      <c r="C15" s="209" t="s">
        <v>261</v>
      </c>
      <c r="D15" s="210"/>
      <c r="E15" s="214" t="s">
        <v>262</v>
      </c>
      <c r="F15" s="210"/>
      <c r="G15" s="212" t="s">
        <v>263</v>
      </c>
      <c r="H15" s="176"/>
    </row>
    <row r="16" spans="1:8" ht="22.5" customHeight="1">
      <c r="A16" s="174"/>
      <c r="B16" s="216"/>
      <c r="C16" s="209" t="s">
        <v>264</v>
      </c>
      <c r="D16" s="210"/>
      <c r="E16" s="214" t="s">
        <v>265</v>
      </c>
      <c r="F16" s="210"/>
      <c r="G16" s="212" t="s">
        <v>266</v>
      </c>
      <c r="H16" s="174"/>
    </row>
    <row r="17" spans="1:8" ht="22.5" customHeight="1">
      <c r="A17" s="176"/>
      <c r="B17" s="216"/>
      <c r="C17" s="209" t="s">
        <v>267</v>
      </c>
      <c r="D17" s="210"/>
      <c r="E17" s="214" t="s">
        <v>268</v>
      </c>
      <c r="F17" s="210"/>
      <c r="G17" s="212" t="s">
        <v>269</v>
      </c>
      <c r="H17" s="176"/>
    </row>
    <row r="18" spans="1:8" ht="22.5" customHeight="1">
      <c r="A18" s="176"/>
      <c r="B18" s="216"/>
      <c r="C18" s="209" t="s">
        <v>270</v>
      </c>
      <c r="D18" s="210"/>
      <c r="E18" s="214" t="s">
        <v>271</v>
      </c>
      <c r="F18" s="210"/>
      <c r="G18" s="212" t="s">
        <v>272</v>
      </c>
      <c r="H18" s="176"/>
    </row>
    <row r="19" spans="1:8" ht="22.5" customHeight="1">
      <c r="A19" s="215"/>
      <c r="B19" s="216"/>
      <c r="C19" s="209" t="s">
        <v>273</v>
      </c>
      <c r="D19" s="210"/>
      <c r="E19" s="214" t="s">
        <v>274</v>
      </c>
      <c r="F19" s="210"/>
      <c r="G19" s="212" t="s">
        <v>275</v>
      </c>
      <c r="H19" s="176"/>
    </row>
    <row r="20" spans="1:8" ht="22.5" customHeight="1">
      <c r="A20" s="215"/>
      <c r="B20" s="208"/>
      <c r="C20" s="209" t="s">
        <v>276</v>
      </c>
      <c r="D20" s="210"/>
      <c r="E20" s="214" t="s">
        <v>277</v>
      </c>
      <c r="F20" s="210"/>
      <c r="G20" s="212" t="s">
        <v>278</v>
      </c>
      <c r="H20" s="176"/>
    </row>
    <row r="21" spans="1:8" ht="22.5" customHeight="1">
      <c r="A21" s="174"/>
      <c r="B21" s="208"/>
      <c r="C21" s="176"/>
      <c r="D21" s="210"/>
      <c r="E21" s="214" t="s">
        <v>279</v>
      </c>
      <c r="F21" s="210"/>
      <c r="G21" s="176"/>
      <c r="H21" s="176"/>
    </row>
    <row r="22" spans="1:8" ht="18" customHeight="1">
      <c r="A22" s="176"/>
      <c r="B22" s="208"/>
      <c r="C22" s="176"/>
      <c r="D22" s="210"/>
      <c r="E22" s="217" t="s">
        <v>280</v>
      </c>
      <c r="F22" s="210"/>
      <c r="G22" s="176"/>
      <c r="H22" s="176"/>
    </row>
    <row r="23" spans="1:8" ht="19.5" customHeight="1">
      <c r="A23" s="176"/>
      <c r="B23" s="208"/>
      <c r="C23" s="176"/>
      <c r="D23" s="210"/>
      <c r="E23" s="217" t="s">
        <v>281</v>
      </c>
      <c r="F23" s="210"/>
      <c r="G23" s="176"/>
      <c r="H23" s="176"/>
    </row>
    <row r="24" spans="1:8" ht="21.75" customHeight="1">
      <c r="A24" s="176"/>
      <c r="B24" s="208"/>
      <c r="C24" s="209"/>
      <c r="D24" s="218"/>
      <c r="E24" s="217" t="s">
        <v>282</v>
      </c>
      <c r="F24" s="210"/>
      <c r="G24" s="176"/>
      <c r="H24" s="176"/>
    </row>
    <row r="25" spans="1:8" ht="23.25" customHeight="1">
      <c r="A25" s="176"/>
      <c r="B25" s="208"/>
      <c r="C25" s="209"/>
      <c r="D25" s="218"/>
      <c r="E25" s="207"/>
      <c r="F25" s="219"/>
      <c r="G25" s="176"/>
      <c r="H25" s="176"/>
    </row>
    <row r="26" spans="1:8" ht="18" customHeight="1">
      <c r="A26" s="206" t="s">
        <v>134</v>
      </c>
      <c r="B26" s="216">
        <f>SUM(B6,B9,B10,B12,B13,B14,B15)</f>
        <v>0</v>
      </c>
      <c r="C26" s="206" t="s">
        <v>135</v>
      </c>
      <c r="D26" s="218">
        <f>SUM(D6:D20)</f>
        <v>0</v>
      </c>
      <c r="E26" s="206" t="s">
        <v>135</v>
      </c>
      <c r="F26" s="219">
        <f>SUM(F6,F11,F21,F22,F23)</f>
        <v>0</v>
      </c>
      <c r="G26" s="206" t="s">
        <v>135</v>
      </c>
      <c r="H26" s="176"/>
    </row>
    <row r="27" spans="2:6" ht="12.75" customHeight="1">
      <c r="B27" s="162"/>
      <c r="D27" s="162"/>
      <c r="F27" s="162"/>
    </row>
    <row r="28" spans="2:6" ht="12.75" customHeight="1">
      <c r="B28" s="162"/>
      <c r="D28" s="162"/>
      <c r="F28" s="162"/>
    </row>
    <row r="29" spans="2:6" ht="12.75" customHeight="1">
      <c r="B29" s="162"/>
      <c r="D29" s="162"/>
      <c r="F29" s="162"/>
    </row>
    <row r="30" spans="2:6" ht="12.75" customHeight="1">
      <c r="B30" s="162"/>
      <c r="D30" s="162"/>
      <c r="F30" s="162"/>
    </row>
    <row r="31" spans="2:6" ht="12.75" customHeight="1">
      <c r="B31" s="162"/>
      <c r="D31" s="162"/>
      <c r="F31" s="162"/>
    </row>
    <row r="32" spans="2:6" ht="12.75" customHeight="1">
      <c r="B32" s="162"/>
      <c r="D32" s="162"/>
      <c r="F32" s="162"/>
    </row>
    <row r="33" spans="2:6" ht="12.75" customHeight="1">
      <c r="B33" s="162"/>
      <c r="D33" s="162"/>
      <c r="F33" s="162"/>
    </row>
    <row r="34" spans="2:6" ht="12.75" customHeight="1">
      <c r="B34" s="162"/>
      <c r="D34" s="162"/>
      <c r="F34" s="162"/>
    </row>
    <row r="35" spans="2:6" ht="12.75" customHeight="1">
      <c r="B35" s="162"/>
      <c r="D35" s="162"/>
      <c r="F35" s="162"/>
    </row>
    <row r="36" spans="2:6" ht="12.75" customHeight="1">
      <c r="B36" s="162"/>
      <c r="D36" s="162"/>
      <c r="F36" s="162"/>
    </row>
    <row r="37" spans="2:6" ht="12.75" customHeight="1">
      <c r="B37" s="162"/>
      <c r="D37" s="162"/>
      <c r="F37" s="162"/>
    </row>
    <row r="38" spans="2:6" ht="12.75" customHeight="1">
      <c r="B38" s="162"/>
      <c r="D38" s="162"/>
      <c r="F38" s="162"/>
    </row>
    <row r="39" spans="2:4" ht="12.75" customHeight="1">
      <c r="B39" s="162"/>
      <c r="D39" s="162"/>
    </row>
    <row r="40" spans="2:4" ht="12.75" customHeight="1">
      <c r="B40" s="162"/>
      <c r="D40" s="162"/>
    </row>
    <row r="41" spans="2:4" ht="12.75" customHeight="1">
      <c r="B41" s="162"/>
      <c r="D41" s="162"/>
    </row>
    <row r="42" ht="12.75" customHeight="1">
      <c r="B42" s="162"/>
    </row>
    <row r="43" ht="12.75" customHeight="1">
      <c r="B43" s="162"/>
    </row>
    <row r="44" ht="12.75" customHeight="1">
      <c r="B44" s="162"/>
    </row>
  </sheetData>
  <sheetProtection/>
  <mergeCells count="4">
    <mergeCell ref="A2:H2"/>
    <mergeCell ref="A3:B3"/>
    <mergeCell ref="A4:B4"/>
    <mergeCell ref="C4:H4"/>
  </mergeCells>
  <printOptions horizontalCentered="1"/>
  <pageMargins left="0.7513888888888889" right="0.7513888888888889" top="0.7909722222222222" bottom="1" header="0" footer="0"/>
  <pageSetup horizontalDpi="600" verticalDpi="600"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B15" sqref="B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62" t="s">
        <v>35</v>
      </c>
    </row>
    <row r="2" spans="1:4" ht="28.5" customHeight="1">
      <c r="A2" s="182" t="s">
        <v>36</v>
      </c>
      <c r="B2" s="182"/>
      <c r="C2" s="182"/>
      <c r="D2" s="182"/>
    </row>
    <row r="3" ht="22.5" customHeight="1">
      <c r="D3" s="181" t="s">
        <v>54</v>
      </c>
    </row>
    <row r="4" spans="1:4" ht="22.5" customHeight="1">
      <c r="A4" s="98" t="s">
        <v>145</v>
      </c>
      <c r="B4" s="171" t="s">
        <v>283</v>
      </c>
      <c r="C4" s="98" t="s">
        <v>284</v>
      </c>
      <c r="D4" s="98" t="s">
        <v>285</v>
      </c>
    </row>
    <row r="5" spans="1:4" ht="15.75" customHeight="1">
      <c r="A5" s="172" t="s">
        <v>160</v>
      </c>
      <c r="B5" s="172" t="s">
        <v>160</v>
      </c>
      <c r="C5" s="172" t="s">
        <v>160</v>
      </c>
      <c r="D5" s="173" t="s">
        <v>160</v>
      </c>
    </row>
    <row r="6" spans="1:4" ht="12.75" customHeight="1">
      <c r="A6" s="174" t="s">
        <v>149</v>
      </c>
      <c r="B6" s="175" t="s">
        <v>286</v>
      </c>
      <c r="C6" s="174">
        <v>444.6</v>
      </c>
      <c r="D6" s="174"/>
    </row>
    <row r="7" spans="1:4" ht="12.75" customHeight="1">
      <c r="A7" s="174">
        <v>552001</v>
      </c>
      <c r="B7" s="175" t="s">
        <v>287</v>
      </c>
      <c r="C7" s="174">
        <v>38</v>
      </c>
      <c r="D7" s="175" t="s">
        <v>288</v>
      </c>
    </row>
    <row r="8" spans="1:4" ht="12.75" customHeight="1">
      <c r="A8" s="174">
        <v>552001</v>
      </c>
      <c r="B8" s="175" t="s">
        <v>289</v>
      </c>
      <c r="C8" s="174">
        <v>105</v>
      </c>
      <c r="D8" s="175" t="s">
        <v>290</v>
      </c>
    </row>
    <row r="9" spans="1:4" ht="12.75" customHeight="1">
      <c r="A9" s="174">
        <v>552001</v>
      </c>
      <c r="B9" s="175" t="s">
        <v>291</v>
      </c>
      <c r="C9" s="174">
        <v>95.1</v>
      </c>
      <c r="D9" s="174" t="s">
        <v>292</v>
      </c>
    </row>
    <row r="10" spans="1:4" ht="12.75" customHeight="1">
      <c r="A10" s="174">
        <v>552001</v>
      </c>
      <c r="B10" s="175" t="s">
        <v>293</v>
      </c>
      <c r="C10" s="174">
        <v>206.5</v>
      </c>
      <c r="D10" s="193" t="s">
        <v>294</v>
      </c>
    </row>
    <row r="11" spans="1:4" ht="12.75" customHeight="1">
      <c r="A11" s="174"/>
      <c r="B11" s="174"/>
      <c r="C11" s="174"/>
      <c r="D11" s="176"/>
    </row>
    <row r="12" spans="1:4" ht="12.75" customHeight="1">
      <c r="A12" s="174"/>
      <c r="B12" s="174"/>
      <c r="C12" s="174"/>
      <c r="D12" s="176"/>
    </row>
    <row r="13" spans="1:2" ht="12.75" customHeight="1">
      <c r="A13" s="162"/>
      <c r="B13" s="162"/>
    </row>
    <row r="14" spans="1:3" ht="12.75" customHeight="1">
      <c r="A14" s="162"/>
      <c r="B14" s="162"/>
      <c r="C14" s="162"/>
    </row>
    <row r="15" spans="1:3" ht="12.75" customHeight="1">
      <c r="A15" s="162"/>
      <c r="B15" s="162"/>
      <c r="C15" s="162"/>
    </row>
    <row r="16" ht="12.75" customHeight="1">
      <c r="B16" s="162"/>
    </row>
  </sheetData>
  <sheetProtection/>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191" t="s">
        <v>295</v>
      </c>
      <c r="B2" s="191"/>
      <c r="C2" s="191"/>
      <c r="D2" s="191"/>
      <c r="E2" s="191"/>
      <c r="F2" s="191"/>
      <c r="G2" s="191"/>
      <c r="H2" s="191"/>
      <c r="I2" s="191"/>
      <c r="J2" s="191"/>
      <c r="K2" s="191"/>
      <c r="L2" s="191"/>
      <c r="M2" s="191"/>
    </row>
    <row r="3" ht="11.25">
      <c r="M3" t="s">
        <v>54</v>
      </c>
    </row>
    <row r="4" spans="1:13" s="190" customFormat="1" ht="60" customHeight="1">
      <c r="A4" s="98" t="s">
        <v>296</v>
      </c>
      <c r="B4" s="98" t="s">
        <v>297</v>
      </c>
      <c r="C4" s="98" t="s">
        <v>298</v>
      </c>
      <c r="D4" s="98" t="s">
        <v>299</v>
      </c>
      <c r="E4" s="98" t="s">
        <v>300</v>
      </c>
      <c r="F4" s="98" t="s">
        <v>301</v>
      </c>
      <c r="G4" s="98" t="s">
        <v>302</v>
      </c>
      <c r="H4" s="98" t="s">
        <v>303</v>
      </c>
      <c r="I4" s="98" t="s">
        <v>304</v>
      </c>
      <c r="J4" s="98" t="s">
        <v>305</v>
      </c>
      <c r="K4" s="98" t="s">
        <v>306</v>
      </c>
      <c r="L4" s="98" t="s">
        <v>307</v>
      </c>
      <c r="M4" s="98" t="s">
        <v>180</v>
      </c>
    </row>
    <row r="5" spans="1:13" s="190" customFormat="1" ht="18.75" customHeight="1">
      <c r="A5" s="98">
        <v>1</v>
      </c>
      <c r="B5" s="98">
        <v>2</v>
      </c>
      <c r="C5" s="98">
        <v>3</v>
      </c>
      <c r="D5" s="98">
        <v>4</v>
      </c>
      <c r="E5" s="98">
        <v>5</v>
      </c>
      <c r="F5" s="98">
        <v>6</v>
      </c>
      <c r="G5" s="98">
        <v>7</v>
      </c>
      <c r="H5" s="98">
        <v>8</v>
      </c>
      <c r="I5" s="98">
        <v>9</v>
      </c>
      <c r="J5" s="98">
        <v>10</v>
      </c>
      <c r="K5" s="98">
        <v>11</v>
      </c>
      <c r="L5" s="98">
        <v>12</v>
      </c>
      <c r="M5" s="98">
        <v>13</v>
      </c>
    </row>
    <row r="6" spans="1:13" ht="18.75" customHeight="1">
      <c r="A6" s="176"/>
      <c r="B6" s="176"/>
      <c r="C6" s="176"/>
      <c r="D6" s="176"/>
      <c r="E6" s="176"/>
      <c r="F6" s="176"/>
      <c r="G6" s="176"/>
      <c r="H6" s="176"/>
      <c r="I6" s="176"/>
      <c r="J6" s="176"/>
      <c r="K6" s="176"/>
      <c r="L6" s="176"/>
      <c r="M6" s="176"/>
    </row>
    <row r="7" spans="1:13" ht="18.75" customHeight="1">
      <c r="A7" s="176"/>
      <c r="B7" s="176"/>
      <c r="C7" s="176"/>
      <c r="D7" s="176"/>
      <c r="E7" s="176"/>
      <c r="F7" s="176"/>
      <c r="G7" s="176"/>
      <c r="H7" s="176"/>
      <c r="I7" s="176"/>
      <c r="J7" s="176"/>
      <c r="K7" s="176"/>
      <c r="L7" s="176"/>
      <c r="M7" s="176"/>
    </row>
    <row r="8" spans="1:13" ht="18.75" customHeight="1">
      <c r="A8" s="176"/>
      <c r="B8" s="176"/>
      <c r="C8" s="176"/>
      <c r="D8" s="176"/>
      <c r="E8" s="176"/>
      <c r="F8" s="176"/>
      <c r="G8" s="176"/>
      <c r="H8" s="176"/>
      <c r="I8" s="176"/>
      <c r="J8" s="176"/>
      <c r="K8" s="176"/>
      <c r="L8" s="176"/>
      <c r="M8" s="176"/>
    </row>
    <row r="9" spans="1:13" ht="18.75" customHeight="1">
      <c r="A9" s="176"/>
      <c r="B9" s="176"/>
      <c r="C9" s="176"/>
      <c r="D9" s="176"/>
      <c r="E9" s="176"/>
      <c r="F9" s="176"/>
      <c r="G9" s="176"/>
      <c r="H9" s="176"/>
      <c r="I9" s="176"/>
      <c r="J9" s="176"/>
      <c r="K9" s="176"/>
      <c r="L9" s="176"/>
      <c r="M9" s="176"/>
    </row>
    <row r="10" spans="1:13" ht="18.75" customHeight="1">
      <c r="A10" s="176"/>
      <c r="B10" s="176"/>
      <c r="C10" s="176"/>
      <c r="D10" s="176"/>
      <c r="E10" s="176"/>
      <c r="F10" s="176"/>
      <c r="G10" s="176"/>
      <c r="H10" s="176"/>
      <c r="I10" s="176"/>
      <c r="J10" s="176"/>
      <c r="K10" s="176"/>
      <c r="L10" s="176"/>
      <c r="M10" s="176"/>
    </row>
    <row r="11" spans="1:13" ht="18.75" customHeight="1">
      <c r="A11" s="176"/>
      <c r="B11" s="176"/>
      <c r="C11" s="176"/>
      <c r="D11" s="176"/>
      <c r="E11" s="176"/>
      <c r="F11" s="176"/>
      <c r="G11" s="176"/>
      <c r="H11" s="176"/>
      <c r="I11" s="176"/>
      <c r="J11" s="176"/>
      <c r="K11" s="176"/>
      <c r="L11" s="176"/>
      <c r="M11" s="176"/>
    </row>
    <row r="12" spans="1:13" ht="18.75" customHeight="1">
      <c r="A12" s="176"/>
      <c r="B12" s="176"/>
      <c r="C12" s="176"/>
      <c r="D12" s="176"/>
      <c r="E12" s="176"/>
      <c r="F12" s="176"/>
      <c r="G12" s="176"/>
      <c r="H12" s="176"/>
      <c r="I12" s="176"/>
      <c r="J12" s="176"/>
      <c r="K12" s="176"/>
      <c r="L12" s="176"/>
      <c r="M12" s="176"/>
    </row>
    <row r="13" spans="1:13" ht="18.75" customHeight="1">
      <c r="A13" s="176"/>
      <c r="B13" s="176"/>
      <c r="C13" s="176"/>
      <c r="D13" s="176"/>
      <c r="E13" s="176"/>
      <c r="F13" s="176"/>
      <c r="G13" s="176"/>
      <c r="H13" s="176"/>
      <c r="I13" s="176"/>
      <c r="J13" s="176"/>
      <c r="K13" s="176"/>
      <c r="L13" s="176"/>
      <c r="M13" s="176"/>
    </row>
    <row r="14" spans="1:13" ht="18.75" customHeight="1">
      <c r="A14" s="176"/>
      <c r="B14" s="176"/>
      <c r="C14" s="176"/>
      <c r="D14" s="176"/>
      <c r="E14" s="176"/>
      <c r="F14" s="176"/>
      <c r="G14" s="176"/>
      <c r="H14" s="176"/>
      <c r="I14" s="176"/>
      <c r="J14" s="176"/>
      <c r="K14" s="176"/>
      <c r="L14" s="176"/>
      <c r="M14" s="176"/>
    </row>
    <row r="15" spans="1:13" ht="18.75" customHeight="1">
      <c r="A15" s="176"/>
      <c r="B15" s="176"/>
      <c r="C15" s="176"/>
      <c r="D15" s="176"/>
      <c r="E15" s="176"/>
      <c r="F15" s="176"/>
      <c r="G15" s="176"/>
      <c r="H15" s="176"/>
      <c r="I15" s="176"/>
      <c r="J15" s="176"/>
      <c r="K15" s="176"/>
      <c r="L15" s="176"/>
      <c r="M15" s="176"/>
    </row>
    <row r="16" spans="1:13" ht="18.75" customHeight="1">
      <c r="A16" s="176"/>
      <c r="B16" s="176"/>
      <c r="C16" s="176"/>
      <c r="D16" s="176"/>
      <c r="E16" s="176"/>
      <c r="F16" s="176"/>
      <c r="G16" s="176"/>
      <c r="H16" s="176"/>
      <c r="I16" s="176"/>
      <c r="J16" s="176"/>
      <c r="K16" s="176"/>
      <c r="L16" s="176"/>
      <c r="M16" s="176"/>
    </row>
    <row r="17" spans="1:13" ht="18.75" customHeight="1">
      <c r="A17" s="176"/>
      <c r="B17" s="176"/>
      <c r="C17" s="176"/>
      <c r="D17" s="176"/>
      <c r="E17" s="176"/>
      <c r="F17" s="176"/>
      <c r="G17" s="176"/>
      <c r="H17" s="176"/>
      <c r="I17" s="176"/>
      <c r="J17" s="176"/>
      <c r="K17" s="176"/>
      <c r="L17" s="176"/>
      <c r="M17" s="176"/>
    </row>
    <row r="18" spans="1:13" ht="18.75" customHeight="1">
      <c r="A18" s="176"/>
      <c r="B18" s="176"/>
      <c r="C18" s="176"/>
      <c r="D18" s="176"/>
      <c r="E18" s="176"/>
      <c r="F18" s="176"/>
      <c r="G18" s="176"/>
      <c r="H18" s="176"/>
      <c r="I18" s="176"/>
      <c r="J18" s="176"/>
      <c r="K18" s="176"/>
      <c r="L18" s="176"/>
      <c r="M18" s="176"/>
    </row>
    <row r="19" spans="1:13" ht="18.75" customHeight="1">
      <c r="A19" s="176"/>
      <c r="B19" s="176"/>
      <c r="C19" s="176"/>
      <c r="D19" s="176"/>
      <c r="E19" s="176"/>
      <c r="F19" s="176"/>
      <c r="G19" s="176"/>
      <c r="H19" s="176"/>
      <c r="I19" s="176"/>
      <c r="J19" s="176"/>
      <c r="K19" s="176"/>
      <c r="L19" s="176"/>
      <c r="M19" s="176"/>
    </row>
    <row r="20" spans="1:13" ht="18.75" customHeight="1">
      <c r="A20" s="176"/>
      <c r="B20" s="176"/>
      <c r="C20" s="176"/>
      <c r="D20" s="176"/>
      <c r="E20" s="176"/>
      <c r="F20" s="176"/>
      <c r="G20" s="176"/>
      <c r="H20" s="176"/>
      <c r="I20" s="176"/>
      <c r="J20" s="176"/>
      <c r="K20" s="176"/>
      <c r="L20" s="176"/>
      <c r="M20" s="176"/>
    </row>
    <row r="21" spans="1:13" ht="18.75" customHeight="1">
      <c r="A21" s="176"/>
      <c r="B21" s="176"/>
      <c r="C21" s="176"/>
      <c r="D21" s="176"/>
      <c r="E21" s="176"/>
      <c r="F21" s="176"/>
      <c r="G21" s="176"/>
      <c r="H21" s="176"/>
      <c r="I21" s="176"/>
      <c r="J21" s="176"/>
      <c r="K21" s="176"/>
      <c r="L21" s="176"/>
      <c r="M21" s="176"/>
    </row>
    <row r="22" spans="1:13" s="9" customFormat="1" ht="18.75" customHeight="1">
      <c r="A22" s="192" t="s">
        <v>308</v>
      </c>
      <c r="B22" s="192"/>
      <c r="C22" s="192"/>
      <c r="D22" s="192"/>
      <c r="E22" s="192"/>
      <c r="F22" s="192"/>
      <c r="G22" s="192"/>
      <c r="H22" s="192"/>
      <c r="I22" s="192"/>
      <c r="J22" s="192"/>
      <c r="K22" s="192"/>
      <c r="L22" s="192"/>
      <c r="M22" s="192"/>
    </row>
    <row r="23" s="9" customFormat="1" ht="18.75" customHeight="1"/>
    <row r="24" s="9" customFormat="1" ht="18.75" customHeight="1"/>
    <row r="25" s="9" customFormat="1" ht="18.75" customHeight="1"/>
    <row r="26" s="9" customFormat="1" ht="18.75" customHeight="1"/>
    <row r="27" s="9" customFormat="1" ht="18.75" customHeight="1"/>
    <row r="28" s="9" customFormat="1" ht="18.75" customHeight="1"/>
    <row r="29" s="9" customFormat="1" ht="18.75" customHeight="1"/>
    <row r="30" s="9" customFormat="1" ht="18.75" customHeight="1"/>
    <row r="31" s="9" customFormat="1" ht="18.75" customHeight="1"/>
    <row r="32" s="9" customFormat="1" ht="18.75" customHeight="1"/>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horizontalCentered="1"/>
  <pageMargins left="0.39305555555555555" right="0.39305555555555555" top="1" bottom="1" header="0.5118055555555555" footer="0.511805555555555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B1">
      <selection activeCell="O10" sqref="O10"/>
    </sheetView>
  </sheetViews>
  <sheetFormatPr defaultColWidth="9.16015625" defaultRowHeight="12.75" customHeight="1"/>
  <cols>
    <col min="1" max="3" width="7.16015625" style="0" customWidth="1"/>
    <col min="4" max="4" width="16.5" style="0" customWidth="1"/>
    <col min="5" max="5" width="32" style="0" customWidth="1"/>
    <col min="6" max="6" width="18.83203125" style="0" customWidth="1"/>
    <col min="7" max="7" width="2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162" t="s">
        <v>40</v>
      </c>
    </row>
    <row r="2" spans="1:16" ht="23.25" customHeight="1">
      <c r="A2" s="182" t="s">
        <v>41</v>
      </c>
      <c r="B2" s="182"/>
      <c r="C2" s="182"/>
      <c r="D2" s="182"/>
      <c r="E2" s="182"/>
      <c r="F2" s="182"/>
      <c r="G2" s="182"/>
      <c r="H2" s="182"/>
      <c r="I2" s="182"/>
      <c r="J2" s="182"/>
      <c r="K2" s="182"/>
      <c r="L2" s="182"/>
      <c r="M2" s="182"/>
      <c r="N2" s="182"/>
      <c r="O2" s="182"/>
      <c r="P2" s="188"/>
    </row>
    <row r="3" ht="26.25" customHeight="1">
      <c r="P3" s="181" t="s">
        <v>54</v>
      </c>
    </row>
    <row r="4" spans="1:16" ht="30" customHeight="1">
      <c r="A4" s="169" t="s">
        <v>309</v>
      </c>
      <c r="B4" s="169"/>
      <c r="C4" s="169"/>
      <c r="D4" s="169" t="s">
        <v>145</v>
      </c>
      <c r="E4" s="165" t="s">
        <v>310</v>
      </c>
      <c r="F4" s="169" t="s">
        <v>311</v>
      </c>
      <c r="G4" s="183" t="s">
        <v>312</v>
      </c>
      <c r="H4" s="177" t="s">
        <v>313</v>
      </c>
      <c r="I4" s="169" t="s">
        <v>314</v>
      </c>
      <c r="J4" s="169" t="s">
        <v>315</v>
      </c>
      <c r="K4" s="169"/>
      <c r="L4" s="169" t="s">
        <v>316</v>
      </c>
      <c r="M4" s="169"/>
      <c r="N4" s="178" t="s">
        <v>317</v>
      </c>
      <c r="O4" s="169" t="s">
        <v>318</v>
      </c>
      <c r="P4" s="164" t="s">
        <v>319</v>
      </c>
    </row>
    <row r="5" spans="1:16" ht="18" customHeight="1">
      <c r="A5" s="98" t="s">
        <v>320</v>
      </c>
      <c r="B5" s="98" t="s">
        <v>321</v>
      </c>
      <c r="C5" s="98" t="s">
        <v>322</v>
      </c>
      <c r="D5" s="169"/>
      <c r="E5" s="165"/>
      <c r="F5" s="169"/>
      <c r="G5" s="184"/>
      <c r="H5" s="177"/>
      <c r="I5" s="169"/>
      <c r="J5" s="169" t="s">
        <v>320</v>
      </c>
      <c r="K5" s="169" t="s">
        <v>321</v>
      </c>
      <c r="L5" s="169" t="s">
        <v>320</v>
      </c>
      <c r="M5" s="169" t="s">
        <v>321</v>
      </c>
      <c r="N5" s="180"/>
      <c r="O5" s="169"/>
      <c r="P5" s="164"/>
    </row>
    <row r="6" spans="1:16" ht="12.75" customHeight="1">
      <c r="A6" s="172" t="s">
        <v>160</v>
      </c>
      <c r="B6" s="172" t="s">
        <v>160</v>
      </c>
      <c r="C6" s="172" t="s">
        <v>160</v>
      </c>
      <c r="D6" s="172" t="s">
        <v>160</v>
      </c>
      <c r="E6" s="172" t="s">
        <v>160</v>
      </c>
      <c r="F6" s="185" t="s">
        <v>160</v>
      </c>
      <c r="G6" s="172" t="s">
        <v>160</v>
      </c>
      <c r="H6" s="172" t="s">
        <v>160</v>
      </c>
      <c r="I6" s="172" t="s">
        <v>160</v>
      </c>
      <c r="J6" s="172" t="s">
        <v>160</v>
      </c>
      <c r="K6" s="172" t="s">
        <v>160</v>
      </c>
      <c r="L6" s="172" t="s">
        <v>160</v>
      </c>
      <c r="M6" s="172" t="s">
        <v>160</v>
      </c>
      <c r="N6" s="172" t="s">
        <v>160</v>
      </c>
      <c r="O6" s="172" t="s">
        <v>160</v>
      </c>
      <c r="P6" s="172" t="s">
        <v>160</v>
      </c>
    </row>
    <row r="7" spans="1:16" ht="12.75" customHeight="1">
      <c r="A7" s="186">
        <v>215</v>
      </c>
      <c r="B7" s="187" t="s">
        <v>323</v>
      </c>
      <c r="C7" s="186">
        <v>99</v>
      </c>
      <c r="D7" s="174">
        <v>552001</v>
      </c>
      <c r="E7" s="175" t="s">
        <v>287</v>
      </c>
      <c r="F7" s="174"/>
      <c r="G7" s="175" t="s">
        <v>287</v>
      </c>
      <c r="H7" s="174"/>
      <c r="I7" s="174">
        <v>1</v>
      </c>
      <c r="J7" s="174">
        <v>302</v>
      </c>
      <c r="K7" s="174">
        <v>27</v>
      </c>
      <c r="L7" s="174">
        <v>502</v>
      </c>
      <c r="M7" s="174">
        <v>5</v>
      </c>
      <c r="N7" s="189">
        <v>43709</v>
      </c>
      <c r="O7" s="174">
        <v>38</v>
      </c>
      <c r="P7" s="174"/>
    </row>
    <row r="8" spans="1:16" ht="12.75" customHeight="1">
      <c r="A8" s="186">
        <v>215</v>
      </c>
      <c r="B8" s="187" t="s">
        <v>323</v>
      </c>
      <c r="C8" s="186">
        <v>99</v>
      </c>
      <c r="D8" s="174">
        <v>552001</v>
      </c>
      <c r="E8" s="175" t="s">
        <v>289</v>
      </c>
      <c r="F8" s="176"/>
      <c r="G8" s="175" t="s">
        <v>289</v>
      </c>
      <c r="H8" s="176"/>
      <c r="I8" s="174">
        <v>1</v>
      </c>
      <c r="J8" s="174">
        <v>302</v>
      </c>
      <c r="K8" s="174">
        <v>27</v>
      </c>
      <c r="L8" s="174">
        <v>502</v>
      </c>
      <c r="M8" s="174">
        <v>5</v>
      </c>
      <c r="N8" s="189">
        <v>43709</v>
      </c>
      <c r="O8" s="174">
        <v>105</v>
      </c>
      <c r="P8" s="174"/>
    </row>
    <row r="9" spans="1:17" ht="12.75" customHeight="1">
      <c r="A9" s="186"/>
      <c r="B9" s="186"/>
      <c r="C9" s="186"/>
      <c r="D9" s="174"/>
      <c r="E9" s="176"/>
      <c r="F9" s="176"/>
      <c r="G9" s="176"/>
      <c r="H9" s="176"/>
      <c r="I9" s="174"/>
      <c r="J9" s="174"/>
      <c r="K9" s="174"/>
      <c r="L9" s="174"/>
      <c r="M9" s="174"/>
      <c r="N9" s="174"/>
      <c r="O9" s="174"/>
      <c r="P9" s="176"/>
      <c r="Q9" s="162"/>
    </row>
    <row r="10" spans="1:17" ht="12.75" customHeight="1">
      <c r="A10" s="174"/>
      <c r="B10" s="174"/>
      <c r="C10" s="174"/>
      <c r="D10" s="174"/>
      <c r="E10" s="176"/>
      <c r="F10" s="176"/>
      <c r="G10" s="176"/>
      <c r="H10" s="176"/>
      <c r="I10" s="174"/>
      <c r="J10" s="174"/>
      <c r="K10" s="174"/>
      <c r="L10" s="174"/>
      <c r="M10" s="174"/>
      <c r="N10" s="174"/>
      <c r="O10" s="174"/>
      <c r="P10" s="176"/>
      <c r="Q10" s="162"/>
    </row>
    <row r="11" spans="1:17" ht="12.75" customHeight="1">
      <c r="A11" s="174"/>
      <c r="B11" s="174"/>
      <c r="C11" s="174"/>
      <c r="D11" s="174"/>
      <c r="E11" s="176"/>
      <c r="F11" s="176"/>
      <c r="G11" s="176"/>
      <c r="H11" s="174"/>
      <c r="I11" s="174"/>
      <c r="J11" s="174"/>
      <c r="K11" s="174"/>
      <c r="L11" s="174"/>
      <c r="M11" s="174"/>
      <c r="N11" s="174"/>
      <c r="O11" s="174"/>
      <c r="P11" s="176"/>
      <c r="Q11" s="162"/>
    </row>
    <row r="12" spans="1:17" ht="12.75" customHeight="1">
      <c r="A12" s="174"/>
      <c r="B12" s="174"/>
      <c r="C12" s="174"/>
      <c r="D12" s="174"/>
      <c r="E12" s="176"/>
      <c r="F12" s="176"/>
      <c r="G12" s="176"/>
      <c r="H12" s="174"/>
      <c r="I12" s="174"/>
      <c r="J12" s="174"/>
      <c r="K12" s="174"/>
      <c r="L12" s="174"/>
      <c r="M12" s="174"/>
      <c r="N12" s="174"/>
      <c r="O12" s="174"/>
      <c r="P12" s="176"/>
      <c r="Q12" s="162"/>
    </row>
    <row r="13" spans="1:16" ht="12.75" customHeight="1">
      <c r="A13" s="176"/>
      <c r="B13" s="174"/>
      <c r="C13" s="174"/>
      <c r="D13" s="174"/>
      <c r="E13" s="176"/>
      <c r="F13" s="176"/>
      <c r="G13" s="176"/>
      <c r="H13" s="174"/>
      <c r="I13" s="174"/>
      <c r="J13" s="174"/>
      <c r="K13" s="174"/>
      <c r="L13" s="174"/>
      <c r="M13" s="174"/>
      <c r="N13" s="174"/>
      <c r="O13" s="174"/>
      <c r="P13" s="174"/>
    </row>
    <row r="14" spans="1:16" ht="12.75" customHeight="1">
      <c r="A14" s="176"/>
      <c r="B14" s="176"/>
      <c r="C14" s="174"/>
      <c r="D14" s="174"/>
      <c r="E14" s="176"/>
      <c r="F14" s="176"/>
      <c r="G14" s="176"/>
      <c r="H14" s="174"/>
      <c r="I14" s="174"/>
      <c r="J14" s="174"/>
      <c r="K14" s="174"/>
      <c r="L14" s="174"/>
      <c r="M14" s="174"/>
      <c r="N14" s="174"/>
      <c r="O14" s="174"/>
      <c r="P14" s="174"/>
    </row>
    <row r="15" spans="3:15" ht="12.75" customHeight="1">
      <c r="C15" s="162"/>
      <c r="D15" s="162"/>
      <c r="H15" s="162"/>
      <c r="J15" s="162"/>
      <c r="O15" s="162"/>
    </row>
    <row r="16" ht="12.75" customHeight="1">
      <c r="O16" s="162"/>
    </row>
    <row r="17" ht="12.75" customHeight="1">
      <c r="O17" s="162"/>
    </row>
    <row r="18" ht="12.75" customHeight="1">
      <c r="O18" s="162"/>
    </row>
    <row r="19" ht="12.75" customHeight="1">
      <c r="O19" s="162"/>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B1">
      <selection activeCell="B10" sqref="B10:B12"/>
    </sheetView>
  </sheetViews>
  <sheetFormatPr defaultColWidth="9.16015625" defaultRowHeight="12.75" customHeight="1"/>
  <cols>
    <col min="1" max="1" width="11.66015625" style="0" customWidth="1"/>
    <col min="2" max="2" width="28.160156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162" t="s">
        <v>42</v>
      </c>
    </row>
    <row r="2" spans="1:29" ht="28.5" customHeight="1">
      <c r="A2" s="163" t="s">
        <v>43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row>
    <row r="3" ht="22.5" customHeight="1">
      <c r="AC3" s="181" t="s">
        <v>54</v>
      </c>
    </row>
    <row r="4" spans="1:29" ht="17.25" customHeight="1">
      <c r="A4" s="164" t="s">
        <v>145</v>
      </c>
      <c r="B4" s="164" t="s">
        <v>146</v>
      </c>
      <c r="C4" s="165" t="s">
        <v>324</v>
      </c>
      <c r="D4" s="166"/>
      <c r="E4" s="166"/>
      <c r="F4" s="166"/>
      <c r="G4" s="166"/>
      <c r="H4" s="166"/>
      <c r="I4" s="166"/>
      <c r="J4" s="166"/>
      <c r="K4" s="177"/>
      <c r="L4" s="165" t="s">
        <v>325</v>
      </c>
      <c r="M4" s="166"/>
      <c r="N4" s="166"/>
      <c r="O4" s="166"/>
      <c r="P4" s="166"/>
      <c r="Q4" s="166"/>
      <c r="R4" s="166"/>
      <c r="S4" s="166"/>
      <c r="T4" s="177"/>
      <c r="U4" s="165" t="s">
        <v>326</v>
      </c>
      <c r="V4" s="166"/>
      <c r="W4" s="166"/>
      <c r="X4" s="166"/>
      <c r="Y4" s="166"/>
      <c r="Z4" s="166"/>
      <c r="AA4" s="166"/>
      <c r="AB4" s="166"/>
      <c r="AC4" s="177"/>
    </row>
    <row r="5" spans="1:29" ht="17.25" customHeight="1">
      <c r="A5" s="164"/>
      <c r="B5" s="164"/>
      <c r="C5" s="167" t="s">
        <v>149</v>
      </c>
      <c r="D5" s="165" t="s">
        <v>327</v>
      </c>
      <c r="E5" s="166"/>
      <c r="F5" s="166"/>
      <c r="G5" s="166"/>
      <c r="H5" s="166"/>
      <c r="I5" s="177"/>
      <c r="J5" s="178" t="s">
        <v>328</v>
      </c>
      <c r="K5" s="178" t="s">
        <v>329</v>
      </c>
      <c r="L5" s="167" t="s">
        <v>149</v>
      </c>
      <c r="M5" s="165" t="s">
        <v>327</v>
      </c>
      <c r="N5" s="166"/>
      <c r="O5" s="166"/>
      <c r="P5" s="166"/>
      <c r="Q5" s="166"/>
      <c r="R5" s="177"/>
      <c r="S5" s="178" t="s">
        <v>328</v>
      </c>
      <c r="T5" s="178" t="s">
        <v>329</v>
      </c>
      <c r="U5" s="167" t="s">
        <v>149</v>
      </c>
      <c r="V5" s="165" t="s">
        <v>327</v>
      </c>
      <c r="W5" s="166"/>
      <c r="X5" s="166"/>
      <c r="Y5" s="166"/>
      <c r="Z5" s="166"/>
      <c r="AA5" s="177"/>
      <c r="AB5" s="178" t="s">
        <v>328</v>
      </c>
      <c r="AC5" s="178" t="s">
        <v>329</v>
      </c>
    </row>
    <row r="6" spans="1:29" ht="23.25" customHeight="1">
      <c r="A6" s="164"/>
      <c r="B6" s="164"/>
      <c r="C6" s="168"/>
      <c r="D6" s="169" t="s">
        <v>158</v>
      </c>
      <c r="E6" s="169" t="s">
        <v>330</v>
      </c>
      <c r="F6" s="169" t="s">
        <v>331</v>
      </c>
      <c r="G6" s="169" t="s">
        <v>332</v>
      </c>
      <c r="H6" s="169"/>
      <c r="I6" s="169"/>
      <c r="J6" s="179"/>
      <c r="K6" s="179"/>
      <c r="L6" s="168"/>
      <c r="M6" s="169" t="s">
        <v>158</v>
      </c>
      <c r="N6" s="169" t="s">
        <v>330</v>
      </c>
      <c r="O6" s="169" t="s">
        <v>331</v>
      </c>
      <c r="P6" s="169" t="s">
        <v>332</v>
      </c>
      <c r="Q6" s="169"/>
      <c r="R6" s="169"/>
      <c r="S6" s="179"/>
      <c r="T6" s="179"/>
      <c r="U6" s="168"/>
      <c r="V6" s="169" t="s">
        <v>158</v>
      </c>
      <c r="W6" s="169" t="s">
        <v>330</v>
      </c>
      <c r="X6" s="169" t="s">
        <v>331</v>
      </c>
      <c r="Y6" s="169" t="s">
        <v>332</v>
      </c>
      <c r="Z6" s="169"/>
      <c r="AA6" s="169"/>
      <c r="AB6" s="179"/>
      <c r="AC6" s="179"/>
    </row>
    <row r="7" spans="1:29" ht="26.25" customHeight="1">
      <c r="A7" s="164"/>
      <c r="B7" s="164"/>
      <c r="C7" s="170"/>
      <c r="D7" s="169"/>
      <c r="E7" s="169"/>
      <c r="F7" s="169"/>
      <c r="G7" s="171" t="s">
        <v>158</v>
      </c>
      <c r="H7" s="171" t="s">
        <v>333</v>
      </c>
      <c r="I7" s="171" t="s">
        <v>334</v>
      </c>
      <c r="J7" s="180"/>
      <c r="K7" s="180"/>
      <c r="L7" s="170"/>
      <c r="M7" s="169"/>
      <c r="N7" s="169"/>
      <c r="O7" s="169"/>
      <c r="P7" s="171" t="s">
        <v>158</v>
      </c>
      <c r="Q7" s="171" t="s">
        <v>333</v>
      </c>
      <c r="R7" s="171" t="s">
        <v>334</v>
      </c>
      <c r="S7" s="180"/>
      <c r="T7" s="180"/>
      <c r="U7" s="170"/>
      <c r="V7" s="169"/>
      <c r="W7" s="169"/>
      <c r="X7" s="169"/>
      <c r="Y7" s="171" t="s">
        <v>158</v>
      </c>
      <c r="Z7" s="171" t="s">
        <v>333</v>
      </c>
      <c r="AA7" s="171" t="s">
        <v>334</v>
      </c>
      <c r="AB7" s="180"/>
      <c r="AC7" s="180"/>
    </row>
    <row r="8" spans="1:29" ht="17.25" customHeight="1">
      <c r="A8" s="172" t="s">
        <v>160</v>
      </c>
      <c r="B8" s="172" t="s">
        <v>160</v>
      </c>
      <c r="C8" s="172">
        <v>1</v>
      </c>
      <c r="D8" s="173">
        <v>2</v>
      </c>
      <c r="E8" s="173">
        <v>3</v>
      </c>
      <c r="F8" s="173">
        <v>4</v>
      </c>
      <c r="G8" s="172">
        <v>5</v>
      </c>
      <c r="H8" s="172">
        <v>6</v>
      </c>
      <c r="I8" s="172">
        <v>7</v>
      </c>
      <c r="J8" s="172">
        <v>8</v>
      </c>
      <c r="K8" s="172">
        <v>9</v>
      </c>
      <c r="L8" s="172">
        <v>10</v>
      </c>
      <c r="M8" s="172">
        <v>11</v>
      </c>
      <c r="N8" s="172">
        <v>12</v>
      </c>
      <c r="O8" s="172">
        <v>13</v>
      </c>
      <c r="P8" s="172">
        <v>14</v>
      </c>
      <c r="Q8" s="172">
        <v>15</v>
      </c>
      <c r="R8" s="172">
        <v>16</v>
      </c>
      <c r="S8" s="172">
        <v>17</v>
      </c>
      <c r="T8" s="172">
        <v>18</v>
      </c>
      <c r="U8" s="172" t="s">
        <v>335</v>
      </c>
      <c r="V8" s="172" t="s">
        <v>336</v>
      </c>
      <c r="W8" s="172" t="s">
        <v>337</v>
      </c>
      <c r="X8" s="172" t="s">
        <v>338</v>
      </c>
      <c r="Y8" s="172" t="s">
        <v>339</v>
      </c>
      <c r="Z8" s="172" t="s">
        <v>340</v>
      </c>
      <c r="AA8" s="172" t="s">
        <v>341</v>
      </c>
      <c r="AB8" s="172" t="s">
        <v>342</v>
      </c>
      <c r="AC8" s="172" t="s">
        <v>343</v>
      </c>
    </row>
    <row r="9" spans="1:29" ht="12.75" customHeight="1">
      <c r="A9" s="174">
        <v>552001</v>
      </c>
      <c r="B9" s="175" t="s">
        <v>161</v>
      </c>
      <c r="C9" s="174"/>
      <c r="D9" s="174"/>
      <c r="E9" s="174">
        <v>0</v>
      </c>
      <c r="F9" s="174"/>
      <c r="G9" s="174"/>
      <c r="H9" s="174"/>
      <c r="I9" s="174"/>
      <c r="J9" s="174"/>
      <c r="K9" s="174"/>
      <c r="L9" s="174">
        <v>20</v>
      </c>
      <c r="M9" s="174"/>
      <c r="N9" s="174">
        <v>0</v>
      </c>
      <c r="O9" s="174"/>
      <c r="P9" s="174"/>
      <c r="Q9" s="174"/>
      <c r="R9" s="174"/>
      <c r="S9" s="174">
        <v>2</v>
      </c>
      <c r="T9" s="174">
        <v>18</v>
      </c>
      <c r="U9" s="174">
        <v>20</v>
      </c>
      <c r="V9" s="174"/>
      <c r="W9" s="174"/>
      <c r="X9" s="174"/>
      <c r="Y9" s="174"/>
      <c r="Z9" s="174"/>
      <c r="AA9" s="174"/>
      <c r="AB9" s="174">
        <v>2</v>
      </c>
      <c r="AC9" s="174">
        <v>18</v>
      </c>
    </row>
    <row r="10" spans="1:29" ht="12.75" customHeight="1">
      <c r="A10" s="174">
        <v>552002</v>
      </c>
      <c r="B10" s="175" t="s">
        <v>162</v>
      </c>
      <c r="C10" s="174">
        <v>30</v>
      </c>
      <c r="D10" s="174">
        <v>24</v>
      </c>
      <c r="E10" s="174">
        <v>0</v>
      </c>
      <c r="F10" s="174"/>
      <c r="G10" s="174"/>
      <c r="H10" s="174"/>
      <c r="I10" s="174">
        <v>24</v>
      </c>
      <c r="J10" s="174"/>
      <c r="K10" s="174">
        <v>6</v>
      </c>
      <c r="L10" s="174">
        <v>17</v>
      </c>
      <c r="M10" s="174">
        <v>16</v>
      </c>
      <c r="N10" s="174"/>
      <c r="O10" s="174"/>
      <c r="P10" s="174"/>
      <c r="Q10" s="174"/>
      <c r="R10" s="174">
        <v>16</v>
      </c>
      <c r="S10" s="174"/>
      <c r="T10" s="174">
        <v>1</v>
      </c>
      <c r="U10" s="174">
        <v>-13</v>
      </c>
      <c r="V10" s="174">
        <v>-8</v>
      </c>
      <c r="W10" s="174"/>
      <c r="X10" s="174"/>
      <c r="Y10" s="174">
        <v>-8</v>
      </c>
      <c r="Z10" s="174"/>
      <c r="AA10" s="174">
        <v>-8</v>
      </c>
      <c r="AB10" s="174"/>
      <c r="AC10" s="174">
        <v>-5</v>
      </c>
    </row>
    <row r="11" spans="1:29" ht="12.75" customHeight="1">
      <c r="A11" s="174">
        <v>552003</v>
      </c>
      <c r="B11" s="175" t="s">
        <v>344</v>
      </c>
      <c r="C11" s="174">
        <v>6.2</v>
      </c>
      <c r="D11" s="174">
        <v>4</v>
      </c>
      <c r="E11" s="174"/>
      <c r="F11" s="174"/>
      <c r="G11" s="174"/>
      <c r="H11" s="174"/>
      <c r="I11" s="174">
        <v>4</v>
      </c>
      <c r="J11" s="174"/>
      <c r="K11" s="174">
        <v>2.2</v>
      </c>
      <c r="L11" s="174">
        <v>7.3</v>
      </c>
      <c r="M11" s="174">
        <v>4</v>
      </c>
      <c r="N11" s="174"/>
      <c r="O11" s="174"/>
      <c r="P11" s="174"/>
      <c r="Q11" s="174"/>
      <c r="R11" s="174">
        <v>4</v>
      </c>
      <c r="S11" s="174"/>
      <c r="T11" s="174">
        <v>3.3</v>
      </c>
      <c r="U11" s="174">
        <v>1.1</v>
      </c>
      <c r="V11" s="174"/>
      <c r="W11" s="174"/>
      <c r="X11" s="174"/>
      <c r="Y11" s="174"/>
      <c r="Z11" s="174"/>
      <c r="AA11" s="174">
        <v>0</v>
      </c>
      <c r="AB11" s="174"/>
      <c r="AC11" s="174">
        <v>1.1</v>
      </c>
    </row>
    <row r="12" spans="1:29" ht="12.75" customHeight="1">
      <c r="A12" s="174">
        <v>552004</v>
      </c>
      <c r="B12" s="175" t="s">
        <v>345</v>
      </c>
      <c r="C12" s="174">
        <v>28</v>
      </c>
      <c r="D12" s="174">
        <v>20</v>
      </c>
      <c r="E12" s="174"/>
      <c r="F12" s="174"/>
      <c r="G12" s="174"/>
      <c r="H12" s="174"/>
      <c r="I12" s="174">
        <v>20</v>
      </c>
      <c r="J12" s="174"/>
      <c r="K12" s="174">
        <v>8</v>
      </c>
      <c r="L12" s="174">
        <v>23</v>
      </c>
      <c r="M12" s="174">
        <v>20</v>
      </c>
      <c r="N12" s="174"/>
      <c r="O12" s="174"/>
      <c r="P12" s="174"/>
      <c r="Q12" s="174"/>
      <c r="R12" s="174">
        <v>20</v>
      </c>
      <c r="S12" s="174"/>
      <c r="T12" s="174">
        <v>3</v>
      </c>
      <c r="U12" s="174">
        <v>-5</v>
      </c>
      <c r="V12" s="174"/>
      <c r="W12" s="174"/>
      <c r="X12" s="174"/>
      <c r="Y12" s="174"/>
      <c r="Z12" s="174"/>
      <c r="AA12" s="174">
        <v>0</v>
      </c>
      <c r="AB12" s="174"/>
      <c r="AC12" s="174">
        <v>-5</v>
      </c>
    </row>
    <row r="13" spans="1:29" ht="12.75" customHeight="1">
      <c r="A13" s="176"/>
      <c r="B13" s="174"/>
      <c r="C13" s="176"/>
      <c r="D13" s="174"/>
      <c r="E13" s="174"/>
      <c r="F13" s="174"/>
      <c r="G13" s="174"/>
      <c r="H13" s="174"/>
      <c r="I13" s="174"/>
      <c r="J13" s="174"/>
      <c r="K13" s="174"/>
      <c r="L13" s="176"/>
      <c r="M13" s="174"/>
      <c r="N13" s="174"/>
      <c r="O13" s="174"/>
      <c r="P13" s="174"/>
      <c r="Q13" s="174"/>
      <c r="R13" s="174"/>
      <c r="S13" s="174"/>
      <c r="T13" s="174"/>
      <c r="U13" s="176"/>
      <c r="V13" s="174"/>
      <c r="W13" s="174"/>
      <c r="X13" s="174"/>
      <c r="Y13" s="174"/>
      <c r="Z13" s="174"/>
      <c r="AA13" s="174"/>
      <c r="AB13" s="174"/>
      <c r="AC13" s="174"/>
    </row>
    <row r="14" spans="1:29" ht="12.75" customHeight="1">
      <c r="A14" s="176"/>
      <c r="B14" s="174"/>
      <c r="C14" s="174"/>
      <c r="D14" s="176"/>
      <c r="E14" s="174"/>
      <c r="F14" s="174"/>
      <c r="G14" s="174"/>
      <c r="H14" s="174"/>
      <c r="I14" s="174"/>
      <c r="J14" s="174"/>
      <c r="K14" s="174"/>
      <c r="L14" s="174"/>
      <c r="M14" s="176"/>
      <c r="N14" s="174"/>
      <c r="O14" s="174"/>
      <c r="P14" s="174"/>
      <c r="Q14" s="174"/>
      <c r="R14" s="174"/>
      <c r="S14" s="174"/>
      <c r="T14" s="174"/>
      <c r="U14" s="174"/>
      <c r="V14" s="176"/>
      <c r="W14" s="174"/>
      <c r="X14" s="174"/>
      <c r="Y14" s="174"/>
      <c r="Z14" s="174"/>
      <c r="AA14" s="174"/>
      <c r="AB14" s="174"/>
      <c r="AC14" s="174"/>
    </row>
    <row r="15" spans="1:29" ht="12.75" customHeight="1">
      <c r="A15" s="176"/>
      <c r="B15" s="176"/>
      <c r="C15" s="176"/>
      <c r="D15" s="176"/>
      <c r="E15" s="174"/>
      <c r="F15" s="174"/>
      <c r="G15" s="174"/>
      <c r="H15" s="174"/>
      <c r="I15" s="174"/>
      <c r="J15" s="174"/>
      <c r="K15" s="174"/>
      <c r="L15" s="176"/>
      <c r="M15" s="176"/>
      <c r="N15" s="174"/>
      <c r="O15" s="174"/>
      <c r="P15" s="174"/>
      <c r="Q15" s="174"/>
      <c r="R15" s="174"/>
      <c r="S15" s="174"/>
      <c r="T15" s="174"/>
      <c r="U15" s="176"/>
      <c r="V15" s="176"/>
      <c r="W15" s="174"/>
      <c r="X15" s="174"/>
      <c r="Y15" s="174"/>
      <c r="Z15" s="174"/>
      <c r="AA15" s="174"/>
      <c r="AB15" s="174"/>
      <c r="AC15" s="174"/>
    </row>
    <row r="16" spans="1:29" ht="12.75" customHeight="1">
      <c r="A16" s="176"/>
      <c r="B16" s="176"/>
      <c r="C16" s="176"/>
      <c r="D16" s="176"/>
      <c r="E16" s="176"/>
      <c r="F16" s="174"/>
      <c r="G16" s="174"/>
      <c r="H16" s="174"/>
      <c r="I16" s="174"/>
      <c r="J16" s="174"/>
      <c r="K16" s="174"/>
      <c r="L16" s="176"/>
      <c r="M16" s="176"/>
      <c r="N16" s="176"/>
      <c r="O16" s="174"/>
      <c r="P16" s="174"/>
      <c r="Q16" s="174"/>
      <c r="R16" s="174"/>
      <c r="S16" s="174"/>
      <c r="T16" s="174"/>
      <c r="U16" s="176"/>
      <c r="V16" s="176"/>
      <c r="W16" s="176"/>
      <c r="X16" s="174"/>
      <c r="Y16" s="174"/>
      <c r="Z16" s="174"/>
      <c r="AA16" s="174"/>
      <c r="AB16" s="174"/>
      <c r="AC16" s="174"/>
    </row>
    <row r="17" spans="6:11" ht="12.75" customHeight="1">
      <c r="F17" s="162"/>
      <c r="G17" s="162"/>
      <c r="H17" s="162"/>
      <c r="I17" s="162"/>
      <c r="J17" s="162"/>
      <c r="K17" s="162"/>
    </row>
    <row r="18" spans="7:11" ht="12.75" customHeight="1">
      <c r="G18" s="162"/>
      <c r="H18" s="162"/>
      <c r="K18" s="162"/>
    </row>
    <row r="19" spans="8:11" ht="12.75" customHeight="1">
      <c r="H19" s="162"/>
      <c r="K19" s="162"/>
    </row>
    <row r="20" spans="8:11" ht="12.75" customHeight="1">
      <c r="H20" s="162"/>
      <c r="K20" s="162"/>
    </row>
    <row r="21" spans="9:11" ht="12.75" customHeight="1">
      <c r="I21" s="162"/>
      <c r="K21" s="162"/>
    </row>
    <row r="22" spans="9:10" ht="12.75" customHeight="1">
      <c r="I22" s="162"/>
      <c r="J22" s="1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02777777777778" right="0.5902777777777778" top="0.7909722222222222" bottom="0.7909722222222222" header="0.5" footer="0.5"/>
  <pageSetup fitToHeight="0" fitToWidth="1" horizontalDpi="600" verticalDpi="600" orientation="landscape" paperSize="9" scale="59"/>
</worksheet>
</file>

<file path=xl/worksheets/sheet16.xml><?xml version="1.0" encoding="utf-8"?>
<worksheet xmlns="http://schemas.openxmlformats.org/spreadsheetml/2006/main" xmlns:r="http://schemas.openxmlformats.org/officeDocument/2006/relationships">
  <sheetPr>
    <pageSetUpPr fitToPage="1"/>
  </sheetPr>
  <dimension ref="A1:I239"/>
  <sheetViews>
    <sheetView showGridLines="0" tabSelected="1" workbookViewId="0" topLeftCell="A1">
      <selection activeCell="L7" sqref="L7"/>
    </sheetView>
  </sheetViews>
  <sheetFormatPr defaultColWidth="12" defaultRowHeight="11.25"/>
  <cols>
    <col min="1" max="4" width="12" style="76" customWidth="1"/>
    <col min="5" max="5" width="15.5" style="76" customWidth="1"/>
    <col min="6" max="16384" width="12" style="76" customWidth="1"/>
  </cols>
  <sheetData>
    <row r="1" spans="1:9" s="11" customFormat="1" ht="30.75" customHeight="1">
      <c r="A1" s="13" t="s">
        <v>346</v>
      </c>
      <c r="B1" s="14"/>
      <c r="C1" s="14"/>
      <c r="D1" s="14"/>
      <c r="E1" s="14"/>
      <c r="F1" s="14"/>
      <c r="G1" s="14"/>
      <c r="H1" s="14"/>
      <c r="I1" s="14"/>
    </row>
    <row r="2" spans="1:9" s="10" customFormat="1" ht="22.5" customHeight="1">
      <c r="A2" s="94" t="s">
        <v>347</v>
      </c>
      <c r="B2" s="94"/>
      <c r="C2" s="94"/>
      <c r="D2" s="94"/>
      <c r="E2" s="94"/>
      <c r="F2" s="94"/>
      <c r="G2" s="94"/>
      <c r="H2" s="94"/>
      <c r="I2" s="94"/>
    </row>
    <row r="3" spans="1:9" s="10" customFormat="1" ht="21" customHeight="1">
      <c r="A3" s="46" t="s">
        <v>348</v>
      </c>
      <c r="B3" s="46"/>
      <c r="C3" s="46" t="s">
        <v>291</v>
      </c>
      <c r="D3" s="46"/>
      <c r="E3" s="46"/>
      <c r="F3" s="46"/>
      <c r="G3" s="46"/>
      <c r="H3" s="46"/>
      <c r="I3" s="46"/>
    </row>
    <row r="4" spans="1:9" s="10" customFormat="1" ht="27" customHeight="1">
      <c r="A4" s="56" t="s">
        <v>349</v>
      </c>
      <c r="B4" s="58"/>
      <c r="C4" s="46" t="s">
        <v>350</v>
      </c>
      <c r="D4" s="46"/>
      <c r="E4" s="46" t="s">
        <v>351</v>
      </c>
      <c r="F4" s="46"/>
      <c r="G4" s="46"/>
      <c r="H4" s="46" t="s">
        <v>350</v>
      </c>
      <c r="I4" s="46"/>
    </row>
    <row r="5" spans="1:9" s="10" customFormat="1" ht="30" customHeight="1">
      <c r="A5" s="56" t="s">
        <v>352</v>
      </c>
      <c r="B5" s="58"/>
      <c r="C5" s="46" t="s">
        <v>353</v>
      </c>
      <c r="D5" s="46"/>
      <c r="E5" s="46" t="s">
        <v>354</v>
      </c>
      <c r="F5" s="46"/>
      <c r="G5" s="46"/>
      <c r="H5" s="46">
        <v>8139309</v>
      </c>
      <c r="I5" s="46"/>
    </row>
    <row r="6" spans="1:9" s="10" customFormat="1" ht="21" customHeight="1">
      <c r="A6" s="56" t="s">
        <v>355</v>
      </c>
      <c r="B6" s="58"/>
      <c r="C6" s="46" t="s">
        <v>356</v>
      </c>
      <c r="D6" s="46"/>
      <c r="E6" s="46" t="s">
        <v>357</v>
      </c>
      <c r="F6" s="46"/>
      <c r="G6" s="46"/>
      <c r="H6" s="46">
        <v>719000</v>
      </c>
      <c r="I6" s="46"/>
    </row>
    <row r="7" spans="1:9" s="10" customFormat="1" ht="21" customHeight="1">
      <c r="A7" s="56" t="s">
        <v>358</v>
      </c>
      <c r="B7" s="58"/>
      <c r="C7" s="95" t="s">
        <v>359</v>
      </c>
      <c r="D7" s="95"/>
      <c r="E7" s="95"/>
      <c r="F7" s="95"/>
      <c r="G7" s="95"/>
      <c r="H7" s="95"/>
      <c r="I7" s="95"/>
    </row>
    <row r="8" spans="1:9" s="10" customFormat="1" ht="42.75" customHeight="1">
      <c r="A8" s="43" t="s">
        <v>360</v>
      </c>
      <c r="B8" s="44"/>
      <c r="C8" s="95" t="s">
        <v>361</v>
      </c>
      <c r="D8" s="95"/>
      <c r="E8" s="95"/>
      <c r="F8" s="95"/>
      <c r="G8" s="95"/>
      <c r="H8" s="95"/>
      <c r="I8" s="95"/>
    </row>
    <row r="9" spans="1:9" s="10" customFormat="1" ht="27" customHeight="1">
      <c r="A9" s="96"/>
      <c r="B9" s="97"/>
      <c r="C9" s="95" t="s">
        <v>362</v>
      </c>
      <c r="D9" s="95"/>
      <c r="E9" s="95"/>
      <c r="F9" s="95"/>
      <c r="G9" s="95"/>
      <c r="H9" s="95"/>
      <c r="I9" s="95"/>
    </row>
    <row r="10" spans="1:9" s="10" customFormat="1" ht="29.25" customHeight="1">
      <c r="A10" s="56" t="s">
        <v>363</v>
      </c>
      <c r="B10" s="58"/>
      <c r="C10" s="46" t="s">
        <v>364</v>
      </c>
      <c r="D10" s="46"/>
      <c r="E10" s="46"/>
      <c r="F10" s="46" t="s">
        <v>365</v>
      </c>
      <c r="G10" s="98"/>
      <c r="H10" s="98"/>
      <c r="I10" s="98"/>
    </row>
    <row r="11" spans="1:9" s="10" customFormat="1" ht="47.25" customHeight="1">
      <c r="A11" s="56" t="s">
        <v>366</v>
      </c>
      <c r="B11" s="58"/>
      <c r="C11" s="62" t="s">
        <v>367</v>
      </c>
      <c r="D11" s="63"/>
      <c r="E11" s="63"/>
      <c r="F11" s="63"/>
      <c r="G11" s="63"/>
      <c r="H11" s="63"/>
      <c r="I11" s="72"/>
    </row>
    <row r="12" spans="1:9" s="10" customFormat="1" ht="63.75" customHeight="1">
      <c r="A12" s="56" t="s">
        <v>368</v>
      </c>
      <c r="B12" s="58"/>
      <c r="C12" s="62" t="s">
        <v>369</v>
      </c>
      <c r="D12" s="63"/>
      <c r="E12" s="63"/>
      <c r="F12" s="63"/>
      <c r="G12" s="63"/>
      <c r="H12" s="63"/>
      <c r="I12" s="72"/>
    </row>
    <row r="13" spans="1:9" s="10" customFormat="1" ht="30.75" customHeight="1">
      <c r="A13" s="56" t="s">
        <v>370</v>
      </c>
      <c r="B13" s="58"/>
      <c r="C13" s="46">
        <v>95.1</v>
      </c>
      <c r="D13" s="46"/>
      <c r="E13" s="46" t="s">
        <v>371</v>
      </c>
      <c r="F13" s="46"/>
      <c r="G13" s="46"/>
      <c r="H13" s="46">
        <v>95.1</v>
      </c>
      <c r="I13" s="46"/>
    </row>
    <row r="14" spans="1:9" s="10" customFormat="1" ht="21.75" customHeight="1">
      <c r="A14" s="46" t="s">
        <v>372</v>
      </c>
      <c r="B14" s="46"/>
      <c r="C14" s="46" t="s">
        <v>373</v>
      </c>
      <c r="D14" s="46"/>
      <c r="E14" s="46"/>
      <c r="F14" s="46"/>
      <c r="G14" s="46"/>
      <c r="H14" s="46" t="s">
        <v>299</v>
      </c>
      <c r="I14" s="46" t="s">
        <v>299</v>
      </c>
    </row>
    <row r="15" spans="1:9" s="10" customFormat="1" ht="21.75" customHeight="1">
      <c r="A15" s="46"/>
      <c r="B15" s="46"/>
      <c r="C15" s="99" t="s">
        <v>149</v>
      </c>
      <c r="D15" s="99"/>
      <c r="E15" s="99"/>
      <c r="F15" s="99"/>
      <c r="G15" s="99"/>
      <c r="H15" s="46">
        <v>95.1</v>
      </c>
      <c r="I15" s="46"/>
    </row>
    <row r="16" spans="1:9" s="10" customFormat="1" ht="21.75" customHeight="1">
      <c r="A16" s="46"/>
      <c r="B16" s="46"/>
      <c r="C16" s="95" t="s">
        <v>374</v>
      </c>
      <c r="D16" s="95"/>
      <c r="E16" s="95"/>
      <c r="F16" s="95"/>
      <c r="G16" s="95"/>
      <c r="H16" s="46">
        <v>95.1</v>
      </c>
      <c r="I16" s="46"/>
    </row>
    <row r="17" spans="1:9" s="10" customFormat="1" ht="21.75" customHeight="1">
      <c r="A17" s="46"/>
      <c r="B17" s="46"/>
      <c r="C17" s="95" t="s">
        <v>375</v>
      </c>
      <c r="D17" s="95"/>
      <c r="E17" s="95"/>
      <c r="F17" s="95"/>
      <c r="G17" s="95"/>
      <c r="H17" s="46">
        <v>95.1</v>
      </c>
      <c r="I17" s="46"/>
    </row>
    <row r="18" spans="1:9" s="10" customFormat="1" ht="21.75" customHeight="1">
      <c r="A18" s="46"/>
      <c r="B18" s="46"/>
      <c r="C18" s="95" t="s">
        <v>376</v>
      </c>
      <c r="D18" s="95"/>
      <c r="E18" s="95"/>
      <c r="F18" s="95"/>
      <c r="G18" s="95"/>
      <c r="H18" s="46"/>
      <c r="I18" s="46"/>
    </row>
    <row r="19" spans="1:9" s="10" customFormat="1" ht="21.75" customHeight="1">
      <c r="A19" s="46"/>
      <c r="B19" s="46"/>
      <c r="C19" s="95" t="s">
        <v>377</v>
      </c>
      <c r="D19" s="95"/>
      <c r="E19" s="95"/>
      <c r="F19" s="95"/>
      <c r="G19" s="95"/>
      <c r="H19" s="56"/>
      <c r="I19" s="58"/>
    </row>
    <row r="20" spans="1:9" s="10" customFormat="1" ht="21.75" customHeight="1">
      <c r="A20" s="46"/>
      <c r="B20" s="46"/>
      <c r="C20" s="95" t="s">
        <v>378</v>
      </c>
      <c r="D20" s="95"/>
      <c r="E20" s="95"/>
      <c r="F20" s="95"/>
      <c r="G20" s="95"/>
      <c r="H20" s="56"/>
      <c r="I20" s="58"/>
    </row>
    <row r="21" spans="1:9" s="10" customFormat="1" ht="21" customHeight="1">
      <c r="A21" s="100" t="s">
        <v>379</v>
      </c>
      <c r="B21" s="100" t="s">
        <v>380</v>
      </c>
      <c r="C21" s="46" t="s">
        <v>381</v>
      </c>
      <c r="D21" s="46"/>
      <c r="E21" s="46"/>
      <c r="F21" s="46"/>
      <c r="G21" s="46"/>
      <c r="H21" s="56" t="s">
        <v>299</v>
      </c>
      <c r="I21" s="58" t="s">
        <v>299</v>
      </c>
    </row>
    <row r="22" spans="1:9" s="10" customFormat="1" ht="21" customHeight="1">
      <c r="A22" s="100"/>
      <c r="B22" s="100"/>
      <c r="C22" s="99" t="s">
        <v>149</v>
      </c>
      <c r="D22" s="99"/>
      <c r="E22" s="99"/>
      <c r="F22" s="99"/>
      <c r="G22" s="99"/>
      <c r="H22" s="56">
        <v>95.1</v>
      </c>
      <c r="I22" s="58"/>
    </row>
    <row r="23" spans="1:9" s="10" customFormat="1" ht="21" customHeight="1">
      <c r="A23" s="100"/>
      <c r="B23" s="100"/>
      <c r="C23" s="101" t="s">
        <v>382</v>
      </c>
      <c r="D23" s="101"/>
      <c r="E23" s="101"/>
      <c r="F23" s="101"/>
      <c r="G23" s="101"/>
      <c r="H23" s="56">
        <v>95.1</v>
      </c>
      <c r="I23" s="58"/>
    </row>
    <row r="24" spans="1:9" s="10" customFormat="1" ht="63" customHeight="1">
      <c r="A24" s="100"/>
      <c r="B24" s="102" t="s">
        <v>383</v>
      </c>
      <c r="C24" s="103" t="s">
        <v>384</v>
      </c>
      <c r="D24" s="104"/>
      <c r="E24" s="104"/>
      <c r="F24" s="104"/>
      <c r="G24" s="104"/>
      <c r="H24" s="104"/>
      <c r="I24" s="121"/>
    </row>
    <row r="25" spans="1:9" s="10" customFormat="1" ht="21" customHeight="1">
      <c r="A25" s="47" t="s">
        <v>385</v>
      </c>
      <c r="B25" s="48"/>
      <c r="C25" s="65" t="s">
        <v>386</v>
      </c>
      <c r="D25" s="66"/>
      <c r="E25" s="67"/>
      <c r="F25" s="65" t="s">
        <v>387</v>
      </c>
      <c r="G25" s="105"/>
      <c r="H25" s="105"/>
      <c r="I25" s="97"/>
    </row>
    <row r="26" spans="1:9" s="10" customFormat="1" ht="75" customHeight="1">
      <c r="A26" s="65"/>
      <c r="B26" s="67"/>
      <c r="C26" s="62" t="s">
        <v>388</v>
      </c>
      <c r="D26" s="63"/>
      <c r="E26" s="72"/>
      <c r="F26" s="62" t="s">
        <v>389</v>
      </c>
      <c r="G26" s="106"/>
      <c r="H26" s="106"/>
      <c r="I26" s="122"/>
    </row>
    <row r="27" spans="1:9" s="10" customFormat="1" ht="34.5" customHeight="1">
      <c r="A27" s="60" t="s">
        <v>390</v>
      </c>
      <c r="B27" s="61"/>
      <c r="C27" s="62" t="s">
        <v>391</v>
      </c>
      <c r="D27" s="63"/>
      <c r="E27" s="63"/>
      <c r="F27" s="63"/>
      <c r="G27" s="63"/>
      <c r="H27" s="63"/>
      <c r="I27" s="72"/>
    </row>
    <row r="28" spans="1:9" s="10" customFormat="1" ht="19.5" customHeight="1">
      <c r="A28" s="46" t="s">
        <v>392</v>
      </c>
      <c r="B28" s="98" t="s">
        <v>392</v>
      </c>
      <c r="C28" s="46" t="s">
        <v>393</v>
      </c>
      <c r="D28" s="45" t="s">
        <v>394</v>
      </c>
      <c r="E28" s="45" t="s">
        <v>395</v>
      </c>
      <c r="F28" s="56" t="s">
        <v>396</v>
      </c>
      <c r="G28" s="57"/>
      <c r="H28" s="58"/>
      <c r="I28" s="45" t="s">
        <v>397</v>
      </c>
    </row>
    <row r="29" spans="1:9" s="10" customFormat="1" ht="19.5" customHeight="1">
      <c r="A29" s="98"/>
      <c r="B29" s="98"/>
      <c r="C29" s="46"/>
      <c r="D29" s="49"/>
      <c r="E29" s="49"/>
      <c r="F29" s="43" t="s">
        <v>398</v>
      </c>
      <c r="G29" s="64"/>
      <c r="H29" s="44"/>
      <c r="I29" s="49"/>
    </row>
    <row r="30" spans="1:9" s="10" customFormat="1" ht="19.5" customHeight="1">
      <c r="A30" s="98"/>
      <c r="B30" s="98"/>
      <c r="C30" s="46"/>
      <c r="D30" s="54"/>
      <c r="E30" s="54"/>
      <c r="F30" s="65"/>
      <c r="G30" s="66"/>
      <c r="H30" s="67"/>
      <c r="I30" s="54"/>
    </row>
    <row r="31" spans="1:9" s="10" customFormat="1" ht="21" customHeight="1">
      <c r="A31" s="98"/>
      <c r="B31" s="98"/>
      <c r="C31" s="46" t="s">
        <v>399</v>
      </c>
      <c r="D31" s="46" t="s">
        <v>400</v>
      </c>
      <c r="E31" s="46" t="s">
        <v>401</v>
      </c>
      <c r="F31" s="56" t="s">
        <v>402</v>
      </c>
      <c r="G31" s="57"/>
      <c r="H31" s="58"/>
      <c r="I31" s="46" t="s">
        <v>403</v>
      </c>
    </row>
    <row r="32" spans="1:9" s="10" customFormat="1" ht="21" customHeight="1">
      <c r="A32" s="98"/>
      <c r="B32" s="98"/>
      <c r="C32" s="46"/>
      <c r="D32" s="46" t="s">
        <v>404</v>
      </c>
      <c r="E32" s="46" t="s">
        <v>405</v>
      </c>
      <c r="F32" s="51">
        <v>1</v>
      </c>
      <c r="G32" s="57"/>
      <c r="H32" s="58"/>
      <c r="I32" s="46" t="s">
        <v>403</v>
      </c>
    </row>
    <row r="33" spans="1:9" s="10" customFormat="1" ht="21" customHeight="1">
      <c r="A33" s="98"/>
      <c r="B33" s="98"/>
      <c r="C33" s="46"/>
      <c r="D33" s="46" t="s">
        <v>406</v>
      </c>
      <c r="E33" s="46" t="s">
        <v>407</v>
      </c>
      <c r="F33" s="56" t="s">
        <v>408</v>
      </c>
      <c r="G33" s="57"/>
      <c r="H33" s="58"/>
      <c r="I33" s="46" t="s">
        <v>403</v>
      </c>
    </row>
    <row r="34" spans="1:9" s="10" customFormat="1" ht="30" customHeight="1">
      <c r="A34" s="98"/>
      <c r="B34" s="98"/>
      <c r="C34" s="46"/>
      <c r="D34" s="46" t="s">
        <v>409</v>
      </c>
      <c r="E34" s="46" t="s">
        <v>410</v>
      </c>
      <c r="F34" s="56" t="s">
        <v>411</v>
      </c>
      <c r="G34" s="57"/>
      <c r="H34" s="58"/>
      <c r="I34" s="46" t="s">
        <v>403</v>
      </c>
    </row>
    <row r="35" spans="1:9" s="10" customFormat="1" ht="28.5" customHeight="1">
      <c r="A35" s="98"/>
      <c r="B35" s="98"/>
      <c r="C35" s="46" t="s">
        <v>412</v>
      </c>
      <c r="D35" s="45" t="s">
        <v>413</v>
      </c>
      <c r="E35" s="46" t="s">
        <v>414</v>
      </c>
      <c r="F35" s="56" t="s">
        <v>415</v>
      </c>
      <c r="G35" s="57"/>
      <c r="H35" s="58"/>
      <c r="I35" s="46" t="s">
        <v>403</v>
      </c>
    </row>
    <row r="36" spans="1:9" s="10" customFormat="1" ht="35.25" customHeight="1">
      <c r="A36" s="98"/>
      <c r="B36" s="98"/>
      <c r="C36" s="46"/>
      <c r="D36" s="54"/>
      <c r="E36" s="46" t="s">
        <v>416</v>
      </c>
      <c r="F36" s="56" t="s">
        <v>415</v>
      </c>
      <c r="G36" s="57"/>
      <c r="H36" s="58"/>
      <c r="I36" s="46" t="s">
        <v>403</v>
      </c>
    </row>
    <row r="37" ht="21.75" customHeight="1"/>
    <row r="38" ht="21.75" customHeight="1"/>
    <row r="39" spans="1:9" s="11" customFormat="1" ht="30.75" customHeight="1">
      <c r="A39" s="13" t="s">
        <v>346</v>
      </c>
      <c r="B39" s="13"/>
      <c r="C39" s="13"/>
      <c r="D39" s="13"/>
      <c r="E39" s="13"/>
      <c r="F39" s="13"/>
      <c r="G39" s="13"/>
      <c r="H39" s="13"/>
      <c r="I39" s="13"/>
    </row>
    <row r="40" spans="1:9" s="93" customFormat="1" ht="22.5" customHeight="1">
      <c r="A40" s="15" t="s">
        <v>417</v>
      </c>
      <c r="B40" s="15"/>
      <c r="C40" s="15"/>
      <c r="D40" s="15"/>
      <c r="E40" s="15"/>
      <c r="F40" s="15"/>
      <c r="G40" s="15"/>
      <c r="H40" s="15"/>
      <c r="I40" s="15"/>
    </row>
    <row r="41" spans="1:9" s="93" customFormat="1" ht="21" customHeight="1">
      <c r="A41" s="102" t="s">
        <v>348</v>
      </c>
      <c r="B41" s="102"/>
      <c r="C41" s="102" t="s">
        <v>418</v>
      </c>
      <c r="D41" s="102"/>
      <c r="E41" s="102"/>
      <c r="F41" s="102"/>
      <c r="G41" s="102"/>
      <c r="H41" s="102"/>
      <c r="I41" s="102"/>
    </row>
    <row r="42" spans="1:9" s="93" customFormat="1" ht="27" customHeight="1">
      <c r="A42" s="107" t="s">
        <v>349</v>
      </c>
      <c r="B42" s="108"/>
      <c r="C42" s="102" t="s">
        <v>350</v>
      </c>
      <c r="D42" s="102"/>
      <c r="E42" s="102" t="s">
        <v>351</v>
      </c>
      <c r="F42" s="102"/>
      <c r="G42" s="102"/>
      <c r="H42" s="102" t="s">
        <v>350</v>
      </c>
      <c r="I42" s="102"/>
    </row>
    <row r="43" spans="1:9" s="93" customFormat="1" ht="30" customHeight="1">
      <c r="A43" s="107" t="s">
        <v>352</v>
      </c>
      <c r="B43" s="108"/>
      <c r="C43" s="102" t="s">
        <v>419</v>
      </c>
      <c r="D43" s="102"/>
      <c r="E43" s="102" t="s">
        <v>354</v>
      </c>
      <c r="F43" s="102"/>
      <c r="G43" s="102"/>
      <c r="H43" s="102">
        <v>8139301</v>
      </c>
      <c r="I43" s="102"/>
    </row>
    <row r="44" spans="1:9" s="93" customFormat="1" ht="21" customHeight="1">
      <c r="A44" s="107" t="s">
        <v>355</v>
      </c>
      <c r="B44" s="108"/>
      <c r="C44" s="102" t="s">
        <v>420</v>
      </c>
      <c r="D44" s="102"/>
      <c r="E44" s="102" t="s">
        <v>357</v>
      </c>
      <c r="F44" s="102"/>
      <c r="G44" s="102"/>
      <c r="H44" s="102">
        <v>719000</v>
      </c>
      <c r="I44" s="102"/>
    </row>
    <row r="45" spans="1:9" s="93" customFormat="1" ht="21" customHeight="1">
      <c r="A45" s="107" t="s">
        <v>358</v>
      </c>
      <c r="B45" s="108"/>
      <c r="C45" s="109" t="s">
        <v>421</v>
      </c>
      <c r="D45" s="109"/>
      <c r="E45" s="109"/>
      <c r="F45" s="109"/>
      <c r="G45" s="109"/>
      <c r="H45" s="109"/>
      <c r="I45" s="109"/>
    </row>
    <row r="46" spans="1:9" s="93" customFormat="1" ht="42.75" customHeight="1">
      <c r="A46" s="110" t="s">
        <v>360</v>
      </c>
      <c r="B46" s="111"/>
      <c r="C46" s="109" t="s">
        <v>422</v>
      </c>
      <c r="D46" s="109"/>
      <c r="E46" s="109"/>
      <c r="F46" s="109"/>
      <c r="G46" s="109"/>
      <c r="H46" s="109"/>
      <c r="I46" s="109"/>
    </row>
    <row r="47" spans="1:9" s="93" customFormat="1" ht="27" customHeight="1">
      <c r="A47" s="112"/>
      <c r="B47" s="113"/>
      <c r="C47" s="109" t="s">
        <v>423</v>
      </c>
      <c r="D47" s="109"/>
      <c r="E47" s="109"/>
      <c r="F47" s="109"/>
      <c r="G47" s="109"/>
      <c r="H47" s="109"/>
      <c r="I47" s="109"/>
    </row>
    <row r="48" spans="1:9" s="93" customFormat="1" ht="29.25" customHeight="1">
      <c r="A48" s="107" t="s">
        <v>363</v>
      </c>
      <c r="B48" s="108"/>
      <c r="C48" s="102" t="s">
        <v>364</v>
      </c>
      <c r="D48" s="102"/>
      <c r="E48" s="102"/>
      <c r="F48" s="102" t="s">
        <v>365</v>
      </c>
      <c r="G48" s="7"/>
      <c r="H48" s="7"/>
      <c r="I48" s="7"/>
    </row>
    <row r="49" spans="1:9" s="93" customFormat="1" ht="60.75" customHeight="1">
      <c r="A49" s="107" t="s">
        <v>366</v>
      </c>
      <c r="B49" s="108"/>
      <c r="C49" s="114" t="s">
        <v>424</v>
      </c>
      <c r="D49" s="115"/>
      <c r="E49" s="115"/>
      <c r="F49" s="115"/>
      <c r="G49" s="115"/>
      <c r="H49" s="115"/>
      <c r="I49" s="123"/>
    </row>
    <row r="50" spans="1:9" s="93" customFormat="1" ht="96.75" customHeight="1">
      <c r="A50" s="107" t="s">
        <v>368</v>
      </c>
      <c r="B50" s="108"/>
      <c r="C50" s="114" t="s">
        <v>425</v>
      </c>
      <c r="D50" s="115"/>
      <c r="E50" s="115"/>
      <c r="F50" s="115"/>
      <c r="G50" s="115"/>
      <c r="H50" s="115"/>
      <c r="I50" s="123"/>
    </row>
    <row r="51" spans="1:9" s="93" customFormat="1" ht="30.75" customHeight="1">
      <c r="A51" s="107" t="s">
        <v>370</v>
      </c>
      <c r="B51" s="108"/>
      <c r="C51" s="102">
        <v>76</v>
      </c>
      <c r="D51" s="102"/>
      <c r="E51" s="102" t="s">
        <v>371</v>
      </c>
      <c r="F51" s="102"/>
      <c r="G51" s="102"/>
      <c r="H51" s="102">
        <v>76</v>
      </c>
      <c r="I51" s="102"/>
    </row>
    <row r="52" spans="1:9" s="93" customFormat="1" ht="21.75" customHeight="1">
      <c r="A52" s="102" t="s">
        <v>372</v>
      </c>
      <c r="B52" s="102"/>
      <c r="C52" s="102" t="s">
        <v>373</v>
      </c>
      <c r="D52" s="102"/>
      <c r="E52" s="102"/>
      <c r="F52" s="102"/>
      <c r="G52" s="102"/>
      <c r="H52" s="102" t="s">
        <v>299</v>
      </c>
      <c r="I52" s="102" t="s">
        <v>299</v>
      </c>
    </row>
    <row r="53" spans="1:9" s="93" customFormat="1" ht="21" customHeight="1">
      <c r="A53" s="102"/>
      <c r="B53" s="102"/>
      <c r="C53" s="116" t="s">
        <v>149</v>
      </c>
      <c r="D53" s="116"/>
      <c r="E53" s="116"/>
      <c r="F53" s="116"/>
      <c r="G53" s="116"/>
      <c r="H53" s="102">
        <v>76</v>
      </c>
      <c r="I53" s="102"/>
    </row>
    <row r="54" spans="1:9" s="93" customFormat="1" ht="21" customHeight="1">
      <c r="A54" s="102"/>
      <c r="B54" s="102"/>
      <c r="C54" s="117" t="s">
        <v>374</v>
      </c>
      <c r="D54" s="117"/>
      <c r="E54" s="117"/>
      <c r="F54" s="117"/>
      <c r="G54" s="117"/>
      <c r="H54" s="102">
        <v>76</v>
      </c>
      <c r="I54" s="102"/>
    </row>
    <row r="55" spans="1:9" s="93" customFormat="1" ht="21" customHeight="1">
      <c r="A55" s="102"/>
      <c r="B55" s="102"/>
      <c r="C55" s="117" t="s">
        <v>375</v>
      </c>
      <c r="D55" s="117"/>
      <c r="E55" s="117"/>
      <c r="F55" s="117"/>
      <c r="G55" s="117"/>
      <c r="H55" s="102">
        <v>76</v>
      </c>
      <c r="I55" s="102"/>
    </row>
    <row r="56" spans="1:9" s="93" customFormat="1" ht="21" customHeight="1">
      <c r="A56" s="102"/>
      <c r="B56" s="102"/>
      <c r="C56" s="117" t="s">
        <v>376</v>
      </c>
      <c r="D56" s="117"/>
      <c r="E56" s="117"/>
      <c r="F56" s="117"/>
      <c r="G56" s="117"/>
      <c r="H56" s="102"/>
      <c r="I56" s="102"/>
    </row>
    <row r="57" spans="1:9" s="93" customFormat="1" ht="21" customHeight="1">
      <c r="A57" s="102"/>
      <c r="B57" s="102"/>
      <c r="C57" s="117" t="s">
        <v>377</v>
      </c>
      <c r="D57" s="117"/>
      <c r="E57" s="117"/>
      <c r="F57" s="117"/>
      <c r="G57" s="117"/>
      <c r="H57" s="107"/>
      <c r="I57" s="108"/>
    </row>
    <row r="58" spans="1:9" s="93" customFormat="1" ht="21" customHeight="1">
      <c r="A58" s="102"/>
      <c r="B58" s="102"/>
      <c r="C58" s="117" t="s">
        <v>378</v>
      </c>
      <c r="D58" s="117"/>
      <c r="E58" s="117"/>
      <c r="F58" s="117"/>
      <c r="G58" s="117"/>
      <c r="H58" s="107"/>
      <c r="I58" s="108"/>
    </row>
    <row r="59" spans="1:9" s="93" customFormat="1" ht="21" customHeight="1">
      <c r="A59" s="100" t="s">
        <v>379</v>
      </c>
      <c r="B59" s="100" t="s">
        <v>380</v>
      </c>
      <c r="C59" s="102" t="s">
        <v>381</v>
      </c>
      <c r="D59" s="102"/>
      <c r="E59" s="102"/>
      <c r="F59" s="102"/>
      <c r="G59" s="102"/>
      <c r="H59" s="107" t="s">
        <v>299</v>
      </c>
      <c r="I59" s="108" t="s">
        <v>299</v>
      </c>
    </row>
    <row r="60" spans="1:9" s="93" customFormat="1" ht="21" customHeight="1">
      <c r="A60" s="100"/>
      <c r="B60" s="100"/>
      <c r="C60" s="116" t="s">
        <v>149</v>
      </c>
      <c r="D60" s="116"/>
      <c r="E60" s="116"/>
      <c r="F60" s="116"/>
      <c r="G60" s="116"/>
      <c r="H60" s="107">
        <v>76</v>
      </c>
      <c r="I60" s="108"/>
    </row>
    <row r="61" spans="1:9" s="93" customFormat="1" ht="21" customHeight="1">
      <c r="A61" s="100"/>
      <c r="B61" s="100"/>
      <c r="C61" s="118" t="s">
        <v>426</v>
      </c>
      <c r="D61" s="118"/>
      <c r="E61" s="118"/>
      <c r="F61" s="118"/>
      <c r="G61" s="118"/>
      <c r="H61" s="107">
        <v>30</v>
      </c>
      <c r="I61" s="108"/>
    </row>
    <row r="62" spans="1:9" s="93" customFormat="1" ht="21" customHeight="1">
      <c r="A62" s="100"/>
      <c r="B62" s="100"/>
      <c r="C62" s="118" t="s">
        <v>427</v>
      </c>
      <c r="D62" s="118"/>
      <c r="E62" s="118"/>
      <c r="F62" s="118"/>
      <c r="G62" s="118"/>
      <c r="H62" s="107">
        <v>30</v>
      </c>
      <c r="I62" s="108"/>
    </row>
    <row r="63" spans="1:9" s="93" customFormat="1" ht="21" customHeight="1">
      <c r="A63" s="100"/>
      <c r="B63" s="100"/>
      <c r="C63" s="118" t="s">
        <v>428</v>
      </c>
      <c r="D63" s="118"/>
      <c r="E63" s="118"/>
      <c r="F63" s="118"/>
      <c r="G63" s="118"/>
      <c r="H63" s="107">
        <v>16</v>
      </c>
      <c r="I63" s="108"/>
    </row>
    <row r="64" spans="1:9" s="93" customFormat="1" ht="63.75" customHeight="1">
      <c r="A64" s="100"/>
      <c r="B64" s="102" t="s">
        <v>383</v>
      </c>
      <c r="C64" s="119" t="s">
        <v>429</v>
      </c>
      <c r="D64" s="120"/>
      <c r="E64" s="120"/>
      <c r="F64" s="120"/>
      <c r="G64" s="120"/>
      <c r="H64" s="120"/>
      <c r="I64" s="124"/>
    </row>
    <row r="65" spans="1:9" s="93" customFormat="1" ht="25.5" customHeight="1">
      <c r="A65" s="102" t="s">
        <v>385</v>
      </c>
      <c r="B65" s="102"/>
      <c r="C65" s="107" t="s">
        <v>387</v>
      </c>
      <c r="D65" s="125"/>
      <c r="E65" s="125"/>
      <c r="F65" s="125"/>
      <c r="G65" s="125"/>
      <c r="H65" s="125"/>
      <c r="I65" s="108"/>
    </row>
    <row r="66" spans="1:9" s="93" customFormat="1" ht="73.5" customHeight="1">
      <c r="A66" s="102"/>
      <c r="B66" s="102"/>
      <c r="C66" s="114" t="s">
        <v>430</v>
      </c>
      <c r="D66" s="115"/>
      <c r="E66" s="115"/>
      <c r="F66" s="115"/>
      <c r="G66" s="115"/>
      <c r="H66" s="115"/>
      <c r="I66" s="123"/>
    </row>
    <row r="67" spans="1:9" s="93" customFormat="1" ht="66" customHeight="1">
      <c r="A67" s="126" t="s">
        <v>387</v>
      </c>
      <c r="B67" s="127"/>
      <c r="C67" s="114" t="s">
        <v>430</v>
      </c>
      <c r="D67" s="115"/>
      <c r="E67" s="115"/>
      <c r="F67" s="115"/>
      <c r="G67" s="115"/>
      <c r="H67" s="115"/>
      <c r="I67" s="123"/>
    </row>
    <row r="68" spans="1:9" s="93" customFormat="1" ht="19.5" customHeight="1">
      <c r="A68" s="102" t="s">
        <v>392</v>
      </c>
      <c r="B68" s="7" t="s">
        <v>392</v>
      </c>
      <c r="C68" s="128" t="s">
        <v>393</v>
      </c>
      <c r="D68" s="128" t="s">
        <v>394</v>
      </c>
      <c r="E68" s="128" t="s">
        <v>395</v>
      </c>
      <c r="F68" s="107" t="s">
        <v>396</v>
      </c>
      <c r="G68" s="125"/>
      <c r="H68" s="108"/>
      <c r="I68" s="128" t="s">
        <v>397</v>
      </c>
    </row>
    <row r="69" spans="1:9" s="93" customFormat="1" ht="19.5" customHeight="1">
      <c r="A69" s="7"/>
      <c r="B69" s="7"/>
      <c r="C69" s="129"/>
      <c r="D69" s="129"/>
      <c r="E69" s="129"/>
      <c r="F69" s="110" t="s">
        <v>398</v>
      </c>
      <c r="G69" s="130"/>
      <c r="H69" s="111"/>
      <c r="I69" s="129"/>
    </row>
    <row r="70" spans="1:9" s="93" customFormat="1" ht="19.5" customHeight="1">
      <c r="A70" s="7"/>
      <c r="B70" s="7"/>
      <c r="C70" s="131"/>
      <c r="D70" s="131"/>
      <c r="E70" s="131"/>
      <c r="F70" s="132"/>
      <c r="G70" s="133"/>
      <c r="H70" s="134"/>
      <c r="I70" s="131"/>
    </row>
    <row r="71" spans="1:9" s="93" customFormat="1" ht="27.75" customHeight="1">
      <c r="A71" s="7"/>
      <c r="B71" s="7"/>
      <c r="C71" s="128" t="s">
        <v>399</v>
      </c>
      <c r="D71" s="128" t="s">
        <v>431</v>
      </c>
      <c r="E71" s="102" t="s">
        <v>432</v>
      </c>
      <c r="F71" s="107" t="s">
        <v>433</v>
      </c>
      <c r="G71" s="125"/>
      <c r="H71" s="108"/>
      <c r="I71" s="102" t="s">
        <v>403</v>
      </c>
    </row>
    <row r="72" spans="1:9" s="93" customFormat="1" ht="27.75" customHeight="1">
      <c r="A72" s="7"/>
      <c r="B72" s="7"/>
      <c r="C72" s="129"/>
      <c r="D72" s="129"/>
      <c r="E72" s="102" t="s">
        <v>434</v>
      </c>
      <c r="F72" s="107" t="s">
        <v>435</v>
      </c>
      <c r="G72" s="125"/>
      <c r="H72" s="108"/>
      <c r="I72" s="102" t="s">
        <v>403</v>
      </c>
    </row>
    <row r="73" spans="1:9" s="93" customFormat="1" ht="27.75" customHeight="1">
      <c r="A73" s="7"/>
      <c r="B73" s="7"/>
      <c r="C73" s="129"/>
      <c r="D73" s="131"/>
      <c r="E73" s="102" t="s">
        <v>436</v>
      </c>
      <c r="F73" s="107" t="s">
        <v>437</v>
      </c>
      <c r="G73" s="125"/>
      <c r="H73" s="108"/>
      <c r="I73" s="102" t="s">
        <v>403</v>
      </c>
    </row>
    <row r="74" spans="1:9" s="93" customFormat="1" ht="34.5" customHeight="1">
      <c r="A74" s="7"/>
      <c r="B74" s="7"/>
      <c r="C74" s="129"/>
      <c r="D74" s="128" t="s">
        <v>404</v>
      </c>
      <c r="E74" s="102" t="s">
        <v>438</v>
      </c>
      <c r="F74" s="135">
        <v>1</v>
      </c>
      <c r="G74" s="125"/>
      <c r="H74" s="108"/>
      <c r="I74" s="102" t="s">
        <v>403</v>
      </c>
    </row>
    <row r="75" spans="1:9" s="93" customFormat="1" ht="36" customHeight="1">
      <c r="A75" s="7"/>
      <c r="B75" s="7"/>
      <c r="C75" s="131"/>
      <c r="D75" s="131"/>
      <c r="E75" s="102" t="s">
        <v>439</v>
      </c>
      <c r="F75" s="107" t="s">
        <v>440</v>
      </c>
      <c r="G75" s="125"/>
      <c r="H75" s="108"/>
      <c r="I75" s="102" t="s">
        <v>403</v>
      </c>
    </row>
    <row r="76" spans="1:9" s="93" customFormat="1" ht="27.75" customHeight="1">
      <c r="A76" s="7"/>
      <c r="B76" s="7"/>
      <c r="C76" s="128" t="s">
        <v>412</v>
      </c>
      <c r="D76" s="128" t="s">
        <v>413</v>
      </c>
      <c r="E76" s="102" t="s">
        <v>441</v>
      </c>
      <c r="F76" s="107" t="s">
        <v>442</v>
      </c>
      <c r="G76" s="125"/>
      <c r="H76" s="108"/>
      <c r="I76" s="102" t="s">
        <v>403</v>
      </c>
    </row>
    <row r="77" spans="1:9" s="93" customFormat="1" ht="28.5" customHeight="1">
      <c r="A77" s="7"/>
      <c r="B77" s="7"/>
      <c r="C77" s="129"/>
      <c r="D77" s="131"/>
      <c r="E77" s="102" t="s">
        <v>443</v>
      </c>
      <c r="F77" s="107" t="s">
        <v>444</v>
      </c>
      <c r="G77" s="125"/>
      <c r="H77" s="108"/>
      <c r="I77" s="102" t="s">
        <v>403</v>
      </c>
    </row>
    <row r="78" spans="1:9" s="93" customFormat="1" ht="36.75" customHeight="1">
      <c r="A78" s="7"/>
      <c r="B78" s="7"/>
      <c r="C78" s="131"/>
      <c r="D78" s="102" t="s">
        <v>445</v>
      </c>
      <c r="E78" s="102" t="s">
        <v>446</v>
      </c>
      <c r="F78" s="107" t="s">
        <v>444</v>
      </c>
      <c r="G78" s="125"/>
      <c r="H78" s="108"/>
      <c r="I78" s="102" t="s">
        <v>403</v>
      </c>
    </row>
    <row r="81" spans="1:9" s="11" customFormat="1" ht="39.75" customHeight="1">
      <c r="A81" s="13" t="s">
        <v>346</v>
      </c>
      <c r="B81" s="14"/>
      <c r="C81" s="14"/>
      <c r="D81" s="14"/>
      <c r="E81" s="14"/>
      <c r="F81" s="14"/>
      <c r="G81" s="14"/>
      <c r="H81" s="14"/>
      <c r="I81" s="14"/>
    </row>
    <row r="82" spans="1:9" s="93" customFormat="1" ht="28.5" customHeight="1">
      <c r="A82" s="15" t="s">
        <v>447</v>
      </c>
      <c r="B82" s="15"/>
      <c r="C82" s="15"/>
      <c r="D82" s="15"/>
      <c r="E82" s="15"/>
      <c r="F82" s="15"/>
      <c r="G82" s="15"/>
      <c r="H82" s="15"/>
      <c r="I82" s="15"/>
    </row>
    <row r="83" spans="1:9" s="93" customFormat="1" ht="30" customHeight="1">
      <c r="A83" s="102" t="s">
        <v>348</v>
      </c>
      <c r="B83" s="102"/>
      <c r="C83" s="102" t="s">
        <v>448</v>
      </c>
      <c r="D83" s="102"/>
      <c r="E83" s="102"/>
      <c r="F83" s="102"/>
      <c r="G83" s="102"/>
      <c r="H83" s="102"/>
      <c r="I83" s="102"/>
    </row>
    <row r="84" spans="1:9" s="93" customFormat="1" ht="27" customHeight="1">
      <c r="A84" s="107" t="s">
        <v>349</v>
      </c>
      <c r="B84" s="108"/>
      <c r="C84" s="102" t="s">
        <v>350</v>
      </c>
      <c r="D84" s="102"/>
      <c r="E84" s="102" t="s">
        <v>351</v>
      </c>
      <c r="F84" s="102"/>
      <c r="G84" s="102"/>
      <c r="H84" s="102" t="s">
        <v>350</v>
      </c>
      <c r="I84" s="102"/>
    </row>
    <row r="85" spans="1:9" s="93" customFormat="1" ht="30" customHeight="1">
      <c r="A85" s="107" t="s">
        <v>352</v>
      </c>
      <c r="B85" s="108"/>
      <c r="C85" s="102" t="s">
        <v>449</v>
      </c>
      <c r="D85" s="102"/>
      <c r="E85" s="102" t="s">
        <v>354</v>
      </c>
      <c r="F85" s="102"/>
      <c r="G85" s="102"/>
      <c r="H85" s="102">
        <v>13891278288</v>
      </c>
      <c r="I85" s="102"/>
    </row>
    <row r="86" spans="1:9" s="93" customFormat="1" ht="30" customHeight="1">
      <c r="A86" s="107" t="s">
        <v>355</v>
      </c>
      <c r="B86" s="108"/>
      <c r="C86" s="102" t="s">
        <v>420</v>
      </c>
      <c r="D86" s="102"/>
      <c r="E86" s="102" t="s">
        <v>357</v>
      </c>
      <c r="F86" s="102"/>
      <c r="G86" s="102"/>
      <c r="H86" s="102">
        <v>719000</v>
      </c>
      <c r="I86" s="102"/>
    </row>
    <row r="87" spans="1:9" s="93" customFormat="1" ht="30" customHeight="1">
      <c r="A87" s="107" t="s">
        <v>358</v>
      </c>
      <c r="B87" s="108"/>
      <c r="C87" s="109" t="s">
        <v>450</v>
      </c>
      <c r="D87" s="109"/>
      <c r="E87" s="109"/>
      <c r="F87" s="109"/>
      <c r="G87" s="109"/>
      <c r="H87" s="109"/>
      <c r="I87" s="109"/>
    </row>
    <row r="88" spans="1:9" s="93" customFormat="1" ht="42.75" customHeight="1">
      <c r="A88" s="110" t="s">
        <v>360</v>
      </c>
      <c r="B88" s="111"/>
      <c r="C88" s="109" t="s">
        <v>451</v>
      </c>
      <c r="D88" s="109"/>
      <c r="E88" s="109"/>
      <c r="F88" s="109"/>
      <c r="G88" s="109"/>
      <c r="H88" s="109"/>
      <c r="I88" s="109"/>
    </row>
    <row r="89" spans="1:9" s="93" customFormat="1" ht="27" customHeight="1">
      <c r="A89" s="112"/>
      <c r="B89" s="113"/>
      <c r="C89" s="109" t="s">
        <v>452</v>
      </c>
      <c r="D89" s="109"/>
      <c r="E89" s="109"/>
      <c r="F89" s="109"/>
      <c r="G89" s="109"/>
      <c r="H89" s="109"/>
      <c r="I89" s="109"/>
    </row>
    <row r="90" spans="1:9" s="93" customFormat="1" ht="29.25" customHeight="1">
      <c r="A90" s="107" t="s">
        <v>363</v>
      </c>
      <c r="B90" s="108"/>
      <c r="C90" s="102" t="s">
        <v>364</v>
      </c>
      <c r="D90" s="102"/>
      <c r="E90" s="102"/>
      <c r="F90" s="102" t="s">
        <v>365</v>
      </c>
      <c r="G90" s="7"/>
      <c r="H90" s="7"/>
      <c r="I90" s="7"/>
    </row>
    <row r="91" spans="1:9" s="93" customFormat="1" ht="46.5" customHeight="1">
      <c r="A91" s="107" t="s">
        <v>366</v>
      </c>
      <c r="B91" s="108"/>
      <c r="C91" s="114" t="s">
        <v>453</v>
      </c>
      <c r="D91" s="115"/>
      <c r="E91" s="115"/>
      <c r="F91" s="115"/>
      <c r="G91" s="115"/>
      <c r="H91" s="115"/>
      <c r="I91" s="123"/>
    </row>
    <row r="92" spans="1:9" s="93" customFormat="1" ht="66.75" customHeight="1">
      <c r="A92" s="107" t="s">
        <v>368</v>
      </c>
      <c r="B92" s="108"/>
      <c r="C92" s="114" t="s">
        <v>454</v>
      </c>
      <c r="D92" s="115"/>
      <c r="E92" s="115"/>
      <c r="F92" s="115"/>
      <c r="G92" s="115"/>
      <c r="H92" s="115"/>
      <c r="I92" s="123"/>
    </row>
    <row r="93" spans="1:9" s="93" customFormat="1" ht="30.75" customHeight="1">
      <c r="A93" s="107" t="s">
        <v>370</v>
      </c>
      <c r="B93" s="108"/>
      <c r="C93" s="102"/>
      <c r="D93" s="102"/>
      <c r="E93" s="102" t="s">
        <v>371</v>
      </c>
      <c r="F93" s="102"/>
      <c r="G93" s="102"/>
      <c r="H93" s="102">
        <v>57</v>
      </c>
      <c r="I93" s="102"/>
    </row>
    <row r="94" spans="1:9" s="93" customFormat="1" ht="21.75" customHeight="1">
      <c r="A94" s="102" t="s">
        <v>372</v>
      </c>
      <c r="B94" s="102"/>
      <c r="C94" s="102" t="s">
        <v>373</v>
      </c>
      <c r="D94" s="102"/>
      <c r="E94" s="102"/>
      <c r="F94" s="102"/>
      <c r="G94" s="102"/>
      <c r="H94" s="102" t="s">
        <v>299</v>
      </c>
      <c r="I94" s="102" t="s">
        <v>299</v>
      </c>
    </row>
    <row r="95" spans="1:9" s="93" customFormat="1" ht="21" customHeight="1">
      <c r="A95" s="102"/>
      <c r="B95" s="102"/>
      <c r="C95" s="116" t="s">
        <v>149</v>
      </c>
      <c r="D95" s="116"/>
      <c r="E95" s="116"/>
      <c r="F95" s="116"/>
      <c r="G95" s="116"/>
      <c r="H95" s="102">
        <v>57</v>
      </c>
      <c r="I95" s="102"/>
    </row>
    <row r="96" spans="1:9" s="93" customFormat="1" ht="21" customHeight="1">
      <c r="A96" s="102"/>
      <c r="B96" s="102"/>
      <c r="C96" s="117" t="s">
        <v>374</v>
      </c>
      <c r="D96" s="117"/>
      <c r="E96" s="117"/>
      <c r="F96" s="117"/>
      <c r="G96" s="117"/>
      <c r="H96" s="102">
        <v>57</v>
      </c>
      <c r="I96" s="102"/>
    </row>
    <row r="97" spans="1:9" s="93" customFormat="1" ht="21" customHeight="1">
      <c r="A97" s="102"/>
      <c r="B97" s="102"/>
      <c r="C97" s="117" t="s">
        <v>375</v>
      </c>
      <c r="D97" s="117"/>
      <c r="E97" s="117"/>
      <c r="F97" s="117"/>
      <c r="G97" s="117"/>
      <c r="H97" s="102">
        <v>57</v>
      </c>
      <c r="I97" s="102"/>
    </row>
    <row r="98" spans="1:9" s="93" customFormat="1" ht="21" customHeight="1">
      <c r="A98" s="102"/>
      <c r="B98" s="102"/>
      <c r="C98" s="117" t="s">
        <v>376</v>
      </c>
      <c r="D98" s="117"/>
      <c r="E98" s="117"/>
      <c r="F98" s="117"/>
      <c r="G98" s="117"/>
      <c r="H98" s="102"/>
      <c r="I98" s="102"/>
    </row>
    <row r="99" spans="1:9" s="93" customFormat="1" ht="21" customHeight="1">
      <c r="A99" s="102"/>
      <c r="B99" s="102"/>
      <c r="C99" s="117" t="s">
        <v>377</v>
      </c>
      <c r="D99" s="117"/>
      <c r="E99" s="117"/>
      <c r="F99" s="117"/>
      <c r="G99" s="117"/>
      <c r="H99" s="107"/>
      <c r="I99" s="108"/>
    </row>
    <row r="100" spans="1:9" s="93" customFormat="1" ht="21" customHeight="1">
      <c r="A100" s="102"/>
      <c r="B100" s="102"/>
      <c r="C100" s="117" t="s">
        <v>378</v>
      </c>
      <c r="D100" s="117"/>
      <c r="E100" s="117"/>
      <c r="F100" s="117"/>
      <c r="G100" s="117"/>
      <c r="H100" s="107"/>
      <c r="I100" s="108"/>
    </row>
    <row r="101" spans="1:9" s="93" customFormat="1" ht="21" customHeight="1">
      <c r="A101" s="136" t="s">
        <v>379</v>
      </c>
      <c r="B101" s="136" t="s">
        <v>380</v>
      </c>
      <c r="C101" s="102" t="s">
        <v>381</v>
      </c>
      <c r="D101" s="102"/>
      <c r="E101" s="102"/>
      <c r="F101" s="102"/>
      <c r="G101" s="102"/>
      <c r="H101" s="107" t="s">
        <v>299</v>
      </c>
      <c r="I101" s="108" t="s">
        <v>299</v>
      </c>
    </row>
    <row r="102" spans="1:9" s="93" customFormat="1" ht="21" customHeight="1">
      <c r="A102" s="137"/>
      <c r="B102" s="137"/>
      <c r="C102" s="116" t="s">
        <v>149</v>
      </c>
      <c r="D102" s="116"/>
      <c r="E102" s="116"/>
      <c r="F102" s="116"/>
      <c r="G102" s="116"/>
      <c r="H102" s="107">
        <v>57</v>
      </c>
      <c r="I102" s="108"/>
    </row>
    <row r="103" spans="1:9" s="93" customFormat="1" ht="36" customHeight="1">
      <c r="A103" s="137"/>
      <c r="B103" s="137"/>
      <c r="C103" s="138" t="s">
        <v>455</v>
      </c>
      <c r="D103" s="138"/>
      <c r="E103" s="138"/>
      <c r="F103" s="138"/>
      <c r="G103" s="138"/>
      <c r="H103" s="107">
        <v>57</v>
      </c>
      <c r="I103" s="108"/>
    </row>
    <row r="104" spans="1:9" s="93" customFormat="1" ht="72.75" customHeight="1">
      <c r="A104" s="137"/>
      <c r="B104" s="102" t="s">
        <v>383</v>
      </c>
      <c r="C104" s="139" t="s">
        <v>456</v>
      </c>
      <c r="D104" s="140"/>
      <c r="E104" s="140"/>
      <c r="F104" s="140"/>
      <c r="G104" s="140"/>
      <c r="H104" s="140"/>
      <c r="I104" s="144"/>
    </row>
    <row r="105" spans="1:9" s="93" customFormat="1" ht="34.5" customHeight="1">
      <c r="A105" s="126" t="s">
        <v>387</v>
      </c>
      <c r="B105" s="127"/>
      <c r="C105" s="114" t="s">
        <v>457</v>
      </c>
      <c r="D105" s="141"/>
      <c r="E105" s="141"/>
      <c r="F105" s="141"/>
      <c r="G105" s="141"/>
      <c r="H105" s="141"/>
      <c r="I105" s="145"/>
    </row>
    <row r="106" spans="1:9" s="93" customFormat="1" ht="22.5" customHeight="1">
      <c r="A106" s="102" t="s">
        <v>392</v>
      </c>
      <c r="B106" s="102" t="s">
        <v>392</v>
      </c>
      <c r="C106" s="128" t="s">
        <v>393</v>
      </c>
      <c r="D106" s="128" t="s">
        <v>394</v>
      </c>
      <c r="E106" s="128" t="s">
        <v>395</v>
      </c>
      <c r="F106" s="107" t="s">
        <v>396</v>
      </c>
      <c r="G106" s="125"/>
      <c r="H106" s="108"/>
      <c r="I106" s="128" t="s">
        <v>397</v>
      </c>
    </row>
    <row r="107" spans="1:9" s="93" customFormat="1" ht="19.5" customHeight="1">
      <c r="A107" s="102"/>
      <c r="B107" s="102"/>
      <c r="C107" s="129"/>
      <c r="D107" s="129"/>
      <c r="E107" s="129"/>
      <c r="F107" s="110" t="s">
        <v>398</v>
      </c>
      <c r="G107" s="130"/>
      <c r="H107" s="111"/>
      <c r="I107" s="129"/>
    </row>
    <row r="108" spans="1:9" s="93" customFormat="1" ht="19.5" customHeight="1">
      <c r="A108" s="102"/>
      <c r="B108" s="102"/>
      <c r="C108" s="131"/>
      <c r="D108" s="131"/>
      <c r="E108" s="131"/>
      <c r="F108" s="132"/>
      <c r="G108" s="133"/>
      <c r="H108" s="134"/>
      <c r="I108" s="131"/>
    </row>
    <row r="109" spans="1:9" s="93" customFormat="1" ht="27.75" customHeight="1">
      <c r="A109" s="102"/>
      <c r="B109" s="102"/>
      <c r="C109" s="128" t="s">
        <v>399</v>
      </c>
      <c r="D109" s="102" t="s">
        <v>431</v>
      </c>
      <c r="E109" s="102" t="s">
        <v>458</v>
      </c>
      <c r="F109" s="107" t="s">
        <v>459</v>
      </c>
      <c r="G109" s="125"/>
      <c r="H109" s="108"/>
      <c r="I109" s="102" t="s">
        <v>403</v>
      </c>
    </row>
    <row r="110" spans="1:9" s="93" customFormat="1" ht="27.75" customHeight="1">
      <c r="A110" s="102"/>
      <c r="B110" s="102"/>
      <c r="C110" s="129"/>
      <c r="D110" s="102" t="s">
        <v>404</v>
      </c>
      <c r="E110" s="102" t="s">
        <v>460</v>
      </c>
      <c r="F110" s="107" t="s">
        <v>461</v>
      </c>
      <c r="G110" s="125"/>
      <c r="H110" s="108"/>
      <c r="I110" s="102" t="s">
        <v>403</v>
      </c>
    </row>
    <row r="111" spans="1:9" s="93" customFormat="1" ht="27.75" customHeight="1">
      <c r="A111" s="102"/>
      <c r="B111" s="102"/>
      <c r="C111" s="129"/>
      <c r="D111" s="102" t="s">
        <v>406</v>
      </c>
      <c r="E111" s="102" t="s">
        <v>462</v>
      </c>
      <c r="F111" s="107" t="s">
        <v>463</v>
      </c>
      <c r="G111" s="125"/>
      <c r="H111" s="108"/>
      <c r="I111" s="102" t="s">
        <v>403</v>
      </c>
    </row>
    <row r="112" spans="1:9" s="93" customFormat="1" ht="27.75" customHeight="1">
      <c r="A112" s="102"/>
      <c r="B112" s="102"/>
      <c r="C112" s="131"/>
      <c r="D112" s="102" t="s">
        <v>409</v>
      </c>
      <c r="E112" s="102" t="s">
        <v>464</v>
      </c>
      <c r="F112" s="107" t="s">
        <v>465</v>
      </c>
      <c r="G112" s="125"/>
      <c r="H112" s="108"/>
      <c r="I112" s="102" t="s">
        <v>403</v>
      </c>
    </row>
    <row r="113" spans="1:9" s="93" customFormat="1" ht="33.75" customHeight="1">
      <c r="A113" s="102"/>
      <c r="B113" s="102"/>
      <c r="C113" s="131" t="s">
        <v>412</v>
      </c>
      <c r="D113" s="102" t="s">
        <v>445</v>
      </c>
      <c r="E113" s="102" t="s">
        <v>466</v>
      </c>
      <c r="F113" s="107" t="s">
        <v>466</v>
      </c>
      <c r="G113" s="125"/>
      <c r="H113" s="108"/>
      <c r="I113" s="102" t="s">
        <v>403</v>
      </c>
    </row>
    <row r="117" spans="1:9" s="11" customFormat="1" ht="30.75" customHeight="1">
      <c r="A117" s="13" t="s">
        <v>346</v>
      </c>
      <c r="B117" s="14"/>
      <c r="C117" s="14"/>
      <c r="D117" s="14"/>
      <c r="E117" s="14"/>
      <c r="F117" s="14"/>
      <c r="G117" s="14"/>
      <c r="H117" s="14"/>
      <c r="I117" s="14"/>
    </row>
    <row r="118" spans="1:9" s="10" customFormat="1" ht="21" customHeight="1">
      <c r="A118" s="15" t="s">
        <v>467</v>
      </c>
      <c r="B118" s="15"/>
      <c r="C118" s="15"/>
      <c r="D118" s="15"/>
      <c r="E118" s="15"/>
      <c r="F118" s="15"/>
      <c r="G118" s="15"/>
      <c r="H118" s="15"/>
      <c r="I118" s="15"/>
    </row>
    <row r="119" spans="1:9" s="10" customFormat="1" ht="21.75" customHeight="1">
      <c r="A119" s="102" t="s">
        <v>348</v>
      </c>
      <c r="B119" s="102"/>
      <c r="C119" s="102" t="s">
        <v>468</v>
      </c>
      <c r="D119" s="102"/>
      <c r="E119" s="102"/>
      <c r="F119" s="102"/>
      <c r="G119" s="102"/>
      <c r="H119" s="102"/>
      <c r="I119" s="102"/>
    </row>
    <row r="120" spans="1:9" s="10" customFormat="1" ht="21.75" customHeight="1">
      <c r="A120" s="107" t="s">
        <v>349</v>
      </c>
      <c r="B120" s="108"/>
      <c r="C120" s="102" t="s">
        <v>350</v>
      </c>
      <c r="D120" s="102"/>
      <c r="E120" s="102" t="s">
        <v>351</v>
      </c>
      <c r="F120" s="102"/>
      <c r="G120" s="102"/>
      <c r="H120" s="102" t="s">
        <v>350</v>
      </c>
      <c r="I120" s="102"/>
    </row>
    <row r="121" spans="1:9" s="10" customFormat="1" ht="21.75" customHeight="1">
      <c r="A121" s="107" t="s">
        <v>352</v>
      </c>
      <c r="B121" s="108"/>
      <c r="C121" s="102" t="s">
        <v>469</v>
      </c>
      <c r="D121" s="102"/>
      <c r="E121" s="102" t="s">
        <v>354</v>
      </c>
      <c r="F121" s="102"/>
      <c r="G121" s="102"/>
      <c r="H121" s="102">
        <v>13992293588</v>
      </c>
      <c r="I121" s="102"/>
    </row>
    <row r="122" spans="1:9" s="10" customFormat="1" ht="21.75" customHeight="1">
      <c r="A122" s="107" t="s">
        <v>355</v>
      </c>
      <c r="B122" s="108"/>
      <c r="C122" s="102" t="s">
        <v>470</v>
      </c>
      <c r="D122" s="102"/>
      <c r="E122" s="102" t="s">
        <v>357</v>
      </c>
      <c r="F122" s="102"/>
      <c r="G122" s="102"/>
      <c r="H122" s="102">
        <v>719000</v>
      </c>
      <c r="I122" s="102"/>
    </row>
    <row r="123" spans="1:9" s="10" customFormat="1" ht="27" customHeight="1">
      <c r="A123" s="107" t="s">
        <v>358</v>
      </c>
      <c r="B123" s="108"/>
      <c r="C123" s="109" t="s">
        <v>471</v>
      </c>
      <c r="D123" s="109"/>
      <c r="E123" s="109"/>
      <c r="F123" s="109"/>
      <c r="G123" s="109"/>
      <c r="H123" s="109"/>
      <c r="I123" s="109"/>
    </row>
    <row r="124" spans="1:9" s="10" customFormat="1" ht="27.75" customHeight="1">
      <c r="A124" s="110" t="s">
        <v>360</v>
      </c>
      <c r="B124" s="111"/>
      <c r="C124" s="109" t="s">
        <v>472</v>
      </c>
      <c r="D124" s="109"/>
      <c r="E124" s="109"/>
      <c r="F124" s="109"/>
      <c r="G124" s="109"/>
      <c r="H124" s="109"/>
      <c r="I124" s="109"/>
    </row>
    <row r="125" spans="1:9" s="10" customFormat="1" ht="21.75" customHeight="1">
      <c r="A125" s="112"/>
      <c r="B125" s="113"/>
      <c r="C125" s="109" t="s">
        <v>452</v>
      </c>
      <c r="D125" s="109"/>
      <c r="E125" s="109"/>
      <c r="F125" s="109"/>
      <c r="G125" s="109"/>
      <c r="H125" s="109"/>
      <c r="I125" s="109"/>
    </row>
    <row r="126" spans="1:9" s="10" customFormat="1" ht="21.75" customHeight="1">
      <c r="A126" s="107" t="s">
        <v>363</v>
      </c>
      <c r="B126" s="108"/>
      <c r="C126" s="102" t="s">
        <v>473</v>
      </c>
      <c r="D126" s="102"/>
      <c r="E126" s="102"/>
      <c r="F126" s="102" t="s">
        <v>474</v>
      </c>
      <c r="G126" s="7"/>
      <c r="H126" s="7"/>
      <c r="I126" s="7"/>
    </row>
    <row r="127" spans="1:9" s="10" customFormat="1" ht="160.5" customHeight="1">
      <c r="A127" s="107" t="s">
        <v>366</v>
      </c>
      <c r="B127" s="108"/>
      <c r="C127" s="114" t="s">
        <v>475</v>
      </c>
      <c r="D127" s="115"/>
      <c r="E127" s="115"/>
      <c r="F127" s="115"/>
      <c r="G127" s="115"/>
      <c r="H127" s="115"/>
      <c r="I127" s="123"/>
    </row>
    <row r="128" spans="1:9" s="10" customFormat="1" ht="102" customHeight="1">
      <c r="A128" s="107" t="s">
        <v>368</v>
      </c>
      <c r="B128" s="108"/>
      <c r="C128" s="142" t="s">
        <v>476</v>
      </c>
      <c r="D128" s="143"/>
      <c r="E128" s="143"/>
      <c r="F128" s="143"/>
      <c r="G128" s="143"/>
      <c r="H128" s="143"/>
      <c r="I128" s="146"/>
    </row>
    <row r="129" spans="1:9" s="10" customFormat="1" ht="21" customHeight="1">
      <c r="A129" s="107" t="s">
        <v>370</v>
      </c>
      <c r="B129" s="108"/>
      <c r="C129" s="102">
        <v>105</v>
      </c>
      <c r="D129" s="102"/>
      <c r="E129" s="102" t="s">
        <v>371</v>
      </c>
      <c r="F129" s="102"/>
      <c r="G129" s="102"/>
      <c r="H129" s="102">
        <v>105</v>
      </c>
      <c r="I129" s="102"/>
    </row>
    <row r="130" spans="1:9" s="10" customFormat="1" ht="21.75" customHeight="1">
      <c r="A130" s="102" t="s">
        <v>372</v>
      </c>
      <c r="B130" s="102"/>
      <c r="C130" s="102" t="s">
        <v>373</v>
      </c>
      <c r="D130" s="102"/>
      <c r="E130" s="102"/>
      <c r="F130" s="102"/>
      <c r="G130" s="102"/>
      <c r="H130" s="102" t="s">
        <v>299</v>
      </c>
      <c r="I130" s="102" t="s">
        <v>299</v>
      </c>
    </row>
    <row r="131" spans="1:9" s="10" customFormat="1" ht="21.75" customHeight="1">
      <c r="A131" s="102"/>
      <c r="B131" s="102"/>
      <c r="C131" s="116" t="s">
        <v>149</v>
      </c>
      <c r="D131" s="116"/>
      <c r="E131" s="116"/>
      <c r="F131" s="116"/>
      <c r="G131" s="116"/>
      <c r="H131" s="102">
        <v>105</v>
      </c>
      <c r="I131" s="102"/>
    </row>
    <row r="132" spans="1:9" s="10" customFormat="1" ht="21.75" customHeight="1">
      <c r="A132" s="102"/>
      <c r="B132" s="102"/>
      <c r="C132" s="117" t="s">
        <v>374</v>
      </c>
      <c r="D132" s="117"/>
      <c r="E132" s="117"/>
      <c r="F132" s="117"/>
      <c r="G132" s="117"/>
      <c r="H132" s="102">
        <v>105</v>
      </c>
      <c r="I132" s="102"/>
    </row>
    <row r="133" spans="1:9" s="10" customFormat="1" ht="21.75" customHeight="1">
      <c r="A133" s="102"/>
      <c r="B133" s="102"/>
      <c r="C133" s="117" t="s">
        <v>375</v>
      </c>
      <c r="D133" s="117"/>
      <c r="E133" s="117"/>
      <c r="F133" s="117"/>
      <c r="G133" s="117"/>
      <c r="H133" s="102">
        <v>105</v>
      </c>
      <c r="I133" s="102"/>
    </row>
    <row r="134" spans="1:9" s="10" customFormat="1" ht="21.75" customHeight="1">
      <c r="A134" s="102"/>
      <c r="B134" s="102"/>
      <c r="C134" s="117" t="s">
        <v>376</v>
      </c>
      <c r="D134" s="117"/>
      <c r="E134" s="117"/>
      <c r="F134" s="117"/>
      <c r="G134" s="117"/>
      <c r="H134" s="102"/>
      <c r="I134" s="102"/>
    </row>
    <row r="135" spans="1:9" s="10" customFormat="1" ht="21.75" customHeight="1">
      <c r="A135" s="102"/>
      <c r="B135" s="102"/>
      <c r="C135" s="117" t="s">
        <v>377</v>
      </c>
      <c r="D135" s="117"/>
      <c r="E135" s="117"/>
      <c r="F135" s="117"/>
      <c r="G135" s="117"/>
      <c r="H135" s="107"/>
      <c r="I135" s="108"/>
    </row>
    <row r="136" spans="1:9" s="10" customFormat="1" ht="21.75" customHeight="1">
      <c r="A136" s="102"/>
      <c r="B136" s="102"/>
      <c r="C136" s="117" t="s">
        <v>378</v>
      </c>
      <c r="D136" s="117"/>
      <c r="E136" s="117"/>
      <c r="F136" s="117"/>
      <c r="G136" s="117"/>
      <c r="H136" s="107"/>
      <c r="I136" s="108"/>
    </row>
    <row r="137" spans="1:9" s="10" customFormat="1" ht="21.75" customHeight="1">
      <c r="A137" s="136" t="s">
        <v>379</v>
      </c>
      <c r="B137" s="136" t="s">
        <v>380</v>
      </c>
      <c r="C137" s="102" t="s">
        <v>381</v>
      </c>
      <c r="D137" s="102"/>
      <c r="E137" s="102"/>
      <c r="F137" s="102"/>
      <c r="G137" s="102"/>
      <c r="H137" s="107" t="s">
        <v>299</v>
      </c>
      <c r="I137" s="108" t="s">
        <v>299</v>
      </c>
    </row>
    <row r="138" spans="1:9" s="10" customFormat="1" ht="21.75" customHeight="1">
      <c r="A138" s="137"/>
      <c r="B138" s="137"/>
      <c r="C138" s="116" t="s">
        <v>149</v>
      </c>
      <c r="D138" s="116"/>
      <c r="E138" s="116"/>
      <c r="F138" s="116"/>
      <c r="G138" s="116"/>
      <c r="H138" s="107">
        <v>105</v>
      </c>
      <c r="I138" s="108"/>
    </row>
    <row r="139" spans="1:9" s="10" customFormat="1" ht="21.75" customHeight="1">
      <c r="A139" s="137"/>
      <c r="B139" s="137"/>
      <c r="C139" s="118" t="s">
        <v>477</v>
      </c>
      <c r="D139" s="118"/>
      <c r="E139" s="118"/>
      <c r="F139" s="118"/>
      <c r="G139" s="118"/>
      <c r="H139" s="107">
        <v>10</v>
      </c>
      <c r="I139" s="108"/>
    </row>
    <row r="140" spans="1:9" s="10" customFormat="1" ht="21.75" customHeight="1">
      <c r="A140" s="137"/>
      <c r="B140" s="137"/>
      <c r="C140" s="118" t="s">
        <v>478</v>
      </c>
      <c r="D140" s="118"/>
      <c r="E140" s="118"/>
      <c r="F140" s="118"/>
      <c r="G140" s="118"/>
      <c r="H140" s="107">
        <v>12</v>
      </c>
      <c r="I140" s="108"/>
    </row>
    <row r="141" spans="1:9" s="10" customFormat="1" ht="21.75" customHeight="1">
      <c r="A141" s="137"/>
      <c r="B141" s="137"/>
      <c r="C141" s="118" t="s">
        <v>479</v>
      </c>
      <c r="D141" s="118"/>
      <c r="E141" s="118"/>
      <c r="F141" s="118"/>
      <c r="G141" s="118"/>
      <c r="H141" s="107">
        <v>15</v>
      </c>
      <c r="I141" s="108"/>
    </row>
    <row r="142" spans="1:9" s="10" customFormat="1" ht="21.75" customHeight="1">
      <c r="A142" s="137"/>
      <c r="B142" s="137"/>
      <c r="C142" s="118" t="s">
        <v>480</v>
      </c>
      <c r="D142" s="118"/>
      <c r="E142" s="118"/>
      <c r="F142" s="118"/>
      <c r="G142" s="118"/>
      <c r="H142" s="107">
        <v>15</v>
      </c>
      <c r="I142" s="108"/>
    </row>
    <row r="143" spans="1:9" s="10" customFormat="1" ht="21.75" customHeight="1">
      <c r="A143" s="137"/>
      <c r="B143" s="137"/>
      <c r="C143" s="118" t="s">
        <v>481</v>
      </c>
      <c r="D143" s="118"/>
      <c r="E143" s="118"/>
      <c r="F143" s="118"/>
      <c r="G143" s="118"/>
      <c r="H143" s="107">
        <v>13</v>
      </c>
      <c r="I143" s="108"/>
    </row>
    <row r="144" spans="1:9" s="10" customFormat="1" ht="21.75" customHeight="1">
      <c r="A144" s="137"/>
      <c r="B144" s="137"/>
      <c r="C144" s="118" t="s">
        <v>482</v>
      </c>
      <c r="D144" s="118"/>
      <c r="E144" s="118"/>
      <c r="F144" s="118"/>
      <c r="G144" s="118"/>
      <c r="H144" s="107">
        <v>40</v>
      </c>
      <c r="I144" s="108"/>
    </row>
    <row r="145" spans="1:9" s="10" customFormat="1" ht="69.75" customHeight="1">
      <c r="A145" s="137"/>
      <c r="B145" s="102" t="s">
        <v>383</v>
      </c>
      <c r="C145" s="147" t="s">
        <v>483</v>
      </c>
      <c r="D145" s="148"/>
      <c r="E145" s="148"/>
      <c r="F145" s="148"/>
      <c r="G145" s="148"/>
      <c r="H145" s="148"/>
      <c r="I145" s="158"/>
    </row>
    <row r="146" spans="1:9" s="10" customFormat="1" ht="24" customHeight="1">
      <c r="A146" s="100" t="s">
        <v>484</v>
      </c>
      <c r="B146" s="100"/>
      <c r="C146" s="149" t="s">
        <v>485</v>
      </c>
      <c r="D146" s="149" t="s">
        <v>314</v>
      </c>
      <c r="E146" s="149" t="s">
        <v>299</v>
      </c>
      <c r="F146" s="149" t="s">
        <v>486</v>
      </c>
      <c r="G146" s="149"/>
      <c r="H146" s="149"/>
      <c r="I146" s="149"/>
    </row>
    <row r="147" spans="1:9" s="10" customFormat="1" ht="74.25" customHeight="1">
      <c r="A147" s="100"/>
      <c r="B147" s="100"/>
      <c r="C147" s="138" t="s">
        <v>487</v>
      </c>
      <c r="D147" s="149" t="s">
        <v>488</v>
      </c>
      <c r="E147" s="149" t="s">
        <v>489</v>
      </c>
      <c r="F147" s="139" t="s">
        <v>12</v>
      </c>
      <c r="G147" s="140"/>
      <c r="H147" s="140"/>
      <c r="I147" s="144"/>
    </row>
    <row r="148" spans="1:9" s="10" customFormat="1" ht="21" customHeight="1">
      <c r="A148" s="150" t="s">
        <v>385</v>
      </c>
      <c r="B148" s="151"/>
      <c r="C148" s="132" t="s">
        <v>490</v>
      </c>
      <c r="D148" s="133"/>
      <c r="E148" s="134"/>
      <c r="F148" s="132" t="s">
        <v>387</v>
      </c>
      <c r="G148" s="152"/>
      <c r="H148" s="152"/>
      <c r="I148" s="113"/>
    </row>
    <row r="149" spans="1:9" s="10" customFormat="1" ht="54.75" customHeight="1">
      <c r="A149" s="132"/>
      <c r="B149" s="134"/>
      <c r="C149" s="114"/>
      <c r="D149" s="115"/>
      <c r="E149" s="123"/>
      <c r="F149" s="114" t="s">
        <v>491</v>
      </c>
      <c r="G149" s="153"/>
      <c r="H149" s="153"/>
      <c r="I149" s="159"/>
    </row>
    <row r="150" spans="1:9" s="10" customFormat="1" ht="34.5" customHeight="1">
      <c r="A150" s="126" t="s">
        <v>390</v>
      </c>
      <c r="B150" s="127"/>
      <c r="C150" s="114" t="s">
        <v>492</v>
      </c>
      <c r="D150" s="153"/>
      <c r="E150" s="153"/>
      <c r="F150" s="153"/>
      <c r="G150" s="153"/>
      <c r="H150" s="153"/>
      <c r="I150" s="159"/>
    </row>
    <row r="151" spans="1:9" s="10" customFormat="1" ht="19.5" customHeight="1">
      <c r="A151" s="46" t="s">
        <v>392</v>
      </c>
      <c r="B151" s="46" t="s">
        <v>392</v>
      </c>
      <c r="C151" s="45" t="s">
        <v>393</v>
      </c>
      <c r="D151" s="45" t="s">
        <v>394</v>
      </c>
      <c r="E151" s="45" t="s">
        <v>395</v>
      </c>
      <c r="F151" s="56" t="s">
        <v>396</v>
      </c>
      <c r="G151" s="57"/>
      <c r="H151" s="58"/>
      <c r="I151" s="45" t="s">
        <v>397</v>
      </c>
    </row>
    <row r="152" spans="1:9" s="10" customFormat="1" ht="19.5" customHeight="1">
      <c r="A152" s="46"/>
      <c r="B152" s="46"/>
      <c r="C152" s="49"/>
      <c r="D152" s="49"/>
      <c r="E152" s="49"/>
      <c r="F152" s="43" t="s">
        <v>398</v>
      </c>
      <c r="G152" s="64"/>
      <c r="H152" s="44"/>
      <c r="I152" s="49"/>
    </row>
    <row r="153" spans="1:9" s="10" customFormat="1" ht="19.5" customHeight="1">
      <c r="A153" s="46"/>
      <c r="B153" s="46"/>
      <c r="C153" s="54"/>
      <c r="D153" s="54"/>
      <c r="E153" s="54"/>
      <c r="F153" s="65"/>
      <c r="G153" s="66"/>
      <c r="H153" s="67"/>
      <c r="I153" s="54"/>
    </row>
    <row r="154" spans="1:9" s="10" customFormat="1" ht="19.5" customHeight="1">
      <c r="A154" s="46"/>
      <c r="B154" s="46"/>
      <c r="C154" s="45" t="s">
        <v>399</v>
      </c>
      <c r="D154" s="45" t="s">
        <v>493</v>
      </c>
      <c r="E154" s="54" t="s">
        <v>494</v>
      </c>
      <c r="F154" s="56">
        <v>25</v>
      </c>
      <c r="G154" s="57"/>
      <c r="H154" s="58"/>
      <c r="I154" s="54" t="s">
        <v>495</v>
      </c>
    </row>
    <row r="155" spans="1:9" s="10" customFormat="1" ht="19.5" customHeight="1">
      <c r="A155" s="46"/>
      <c r="B155" s="46"/>
      <c r="C155" s="49"/>
      <c r="D155" s="45" t="s">
        <v>404</v>
      </c>
      <c r="E155" s="54" t="s">
        <v>496</v>
      </c>
      <c r="F155" s="51">
        <v>1</v>
      </c>
      <c r="G155" s="52"/>
      <c r="H155" s="53"/>
      <c r="I155" s="54" t="s">
        <v>495</v>
      </c>
    </row>
    <row r="156" spans="1:9" s="10" customFormat="1" ht="19.5" customHeight="1">
      <c r="A156" s="46"/>
      <c r="B156" s="46"/>
      <c r="C156" s="49"/>
      <c r="D156" s="54"/>
      <c r="E156" s="46" t="s">
        <v>497</v>
      </c>
      <c r="F156" s="51">
        <v>1</v>
      </c>
      <c r="G156" s="52"/>
      <c r="H156" s="53"/>
      <c r="I156" s="54" t="s">
        <v>495</v>
      </c>
    </row>
    <row r="157" spans="1:9" s="10" customFormat="1" ht="24" customHeight="1">
      <c r="A157" s="46"/>
      <c r="B157" s="46"/>
      <c r="C157" s="49"/>
      <c r="D157" s="46" t="s">
        <v>406</v>
      </c>
      <c r="E157" s="46" t="s">
        <v>462</v>
      </c>
      <c r="F157" s="56" t="s">
        <v>498</v>
      </c>
      <c r="G157" s="57"/>
      <c r="H157" s="58"/>
      <c r="I157" s="54" t="s">
        <v>495</v>
      </c>
    </row>
    <row r="158" spans="1:9" s="10" customFormat="1" ht="24" customHeight="1">
      <c r="A158" s="46"/>
      <c r="B158" s="46"/>
      <c r="C158" s="54"/>
      <c r="D158" s="46" t="s">
        <v>409</v>
      </c>
      <c r="E158" s="46" t="s">
        <v>499</v>
      </c>
      <c r="F158" s="56" t="s">
        <v>500</v>
      </c>
      <c r="G158" s="57"/>
      <c r="H158" s="58"/>
      <c r="I158" s="54" t="s">
        <v>495</v>
      </c>
    </row>
    <row r="159" spans="1:9" s="10" customFormat="1" ht="22.5" customHeight="1">
      <c r="A159" s="46"/>
      <c r="B159" s="46"/>
      <c r="C159" s="46" t="s">
        <v>412</v>
      </c>
      <c r="D159" s="46" t="s">
        <v>413</v>
      </c>
      <c r="E159" s="46" t="s">
        <v>501</v>
      </c>
      <c r="F159" s="56" t="s">
        <v>502</v>
      </c>
      <c r="G159" s="57"/>
      <c r="H159" s="58"/>
      <c r="I159" s="54" t="s">
        <v>495</v>
      </c>
    </row>
    <row r="162" spans="1:7" s="4" customFormat="1" ht="31.5" customHeight="1">
      <c r="A162" s="13" t="s">
        <v>346</v>
      </c>
      <c r="B162" s="14"/>
      <c r="C162" s="14"/>
      <c r="D162" s="14"/>
      <c r="E162" s="14"/>
      <c r="F162" s="14"/>
      <c r="G162" s="14"/>
    </row>
    <row r="163" spans="1:7" s="73" customFormat="1" ht="30.75" customHeight="1">
      <c r="A163" s="133" t="s">
        <v>503</v>
      </c>
      <c r="B163" s="133"/>
      <c r="C163" s="133"/>
      <c r="D163" s="133"/>
      <c r="E163" s="133"/>
      <c r="F163" s="133"/>
      <c r="G163" s="133"/>
    </row>
    <row r="164" spans="1:7" s="73" customFormat="1" ht="21" customHeight="1">
      <c r="A164" s="102" t="s">
        <v>348</v>
      </c>
      <c r="B164" s="102"/>
      <c r="C164" s="102" t="s">
        <v>504</v>
      </c>
      <c r="D164" s="102"/>
      <c r="E164" s="102"/>
      <c r="F164" s="102"/>
      <c r="G164" s="102"/>
    </row>
    <row r="165" spans="1:7" s="73" customFormat="1" ht="27" customHeight="1">
      <c r="A165" s="107" t="s">
        <v>349</v>
      </c>
      <c r="B165" s="108"/>
      <c r="C165" s="102" t="s">
        <v>350</v>
      </c>
      <c r="D165" s="102"/>
      <c r="E165" s="102" t="s">
        <v>351</v>
      </c>
      <c r="F165" s="102" t="s">
        <v>505</v>
      </c>
      <c r="G165" s="102"/>
    </row>
    <row r="166" spans="1:7" s="73" customFormat="1" ht="30" customHeight="1">
      <c r="A166" s="107" t="s">
        <v>352</v>
      </c>
      <c r="B166" s="108"/>
      <c r="C166" s="102" t="s">
        <v>506</v>
      </c>
      <c r="D166" s="102"/>
      <c r="E166" s="102" t="s">
        <v>354</v>
      </c>
      <c r="F166" s="102">
        <v>3502510</v>
      </c>
      <c r="G166" s="102"/>
    </row>
    <row r="167" spans="1:7" s="73" customFormat="1" ht="21" customHeight="1">
      <c r="A167" s="107" t="s">
        <v>355</v>
      </c>
      <c r="B167" s="108"/>
      <c r="C167" s="102" t="s">
        <v>507</v>
      </c>
      <c r="D167" s="102"/>
      <c r="E167" s="102" t="s">
        <v>357</v>
      </c>
      <c r="F167" s="102">
        <v>719000</v>
      </c>
      <c r="G167" s="102"/>
    </row>
    <row r="168" spans="1:7" s="73" customFormat="1" ht="21" customHeight="1">
      <c r="A168" s="107" t="s">
        <v>358</v>
      </c>
      <c r="B168" s="108"/>
      <c r="C168" s="109" t="s">
        <v>508</v>
      </c>
      <c r="D168" s="109"/>
      <c r="E168" s="109"/>
      <c r="F168" s="109"/>
      <c r="G168" s="109"/>
    </row>
    <row r="169" spans="1:7" s="73" customFormat="1" ht="42.75" customHeight="1">
      <c r="A169" s="110" t="s">
        <v>360</v>
      </c>
      <c r="B169" s="111"/>
      <c r="C169" s="109" t="s">
        <v>509</v>
      </c>
      <c r="D169" s="109"/>
      <c r="E169" s="109"/>
      <c r="F169" s="109"/>
      <c r="G169" s="109"/>
    </row>
    <row r="170" spans="1:7" s="73" customFormat="1" ht="27" customHeight="1">
      <c r="A170" s="112"/>
      <c r="B170" s="113"/>
      <c r="C170" s="109" t="s">
        <v>510</v>
      </c>
      <c r="D170" s="109"/>
      <c r="E170" s="109"/>
      <c r="F170" s="109"/>
      <c r="G170" s="109"/>
    </row>
    <row r="171" spans="1:7" s="73" customFormat="1" ht="29.25" customHeight="1">
      <c r="A171" s="107" t="s">
        <v>363</v>
      </c>
      <c r="B171" s="108"/>
      <c r="C171" s="102" t="s">
        <v>364</v>
      </c>
      <c r="D171" s="102"/>
      <c r="E171" s="102"/>
      <c r="F171" s="154" t="s">
        <v>365</v>
      </c>
      <c r="G171" s="154"/>
    </row>
    <row r="172" spans="1:7" s="73" customFormat="1" ht="50.25" customHeight="1">
      <c r="A172" s="107" t="s">
        <v>366</v>
      </c>
      <c r="B172" s="108"/>
      <c r="C172" s="107" t="s">
        <v>511</v>
      </c>
      <c r="D172" s="125"/>
      <c r="E172" s="125"/>
      <c r="F172" s="125"/>
      <c r="G172" s="108"/>
    </row>
    <row r="173" spans="1:7" s="73" customFormat="1" ht="50.25" customHeight="1">
      <c r="A173" s="107" t="s">
        <v>368</v>
      </c>
      <c r="B173" s="108"/>
      <c r="C173" s="107" t="s">
        <v>512</v>
      </c>
      <c r="D173" s="125"/>
      <c r="E173" s="125"/>
      <c r="F173" s="125"/>
      <c r="G173" s="108"/>
    </row>
    <row r="174" spans="1:7" s="73" customFormat="1" ht="30.75" customHeight="1">
      <c r="A174" s="107" t="s">
        <v>370</v>
      </c>
      <c r="B174" s="108"/>
      <c r="C174" s="102">
        <v>59.18</v>
      </c>
      <c r="D174" s="102"/>
      <c r="E174" s="102" t="s">
        <v>371</v>
      </c>
      <c r="F174" s="102">
        <v>59.18</v>
      </c>
      <c r="G174" s="102"/>
    </row>
    <row r="175" spans="1:7" s="73" customFormat="1" ht="21.75" customHeight="1">
      <c r="A175" s="102" t="s">
        <v>372</v>
      </c>
      <c r="B175" s="102"/>
      <c r="C175" s="102" t="s">
        <v>373</v>
      </c>
      <c r="D175" s="102"/>
      <c r="E175" s="102"/>
      <c r="F175" s="102" t="s">
        <v>299</v>
      </c>
      <c r="G175" s="102" t="s">
        <v>299</v>
      </c>
    </row>
    <row r="176" spans="1:7" s="73" customFormat="1" ht="21" customHeight="1">
      <c r="A176" s="102"/>
      <c r="B176" s="102"/>
      <c r="C176" s="102" t="s">
        <v>149</v>
      </c>
      <c r="D176" s="102"/>
      <c r="E176" s="102"/>
      <c r="F176" s="102">
        <v>59.18</v>
      </c>
      <c r="G176" s="102"/>
    </row>
    <row r="177" spans="1:7" s="73" customFormat="1" ht="21" customHeight="1">
      <c r="A177" s="102"/>
      <c r="B177" s="102"/>
      <c r="C177" s="102" t="s">
        <v>374</v>
      </c>
      <c r="D177" s="102"/>
      <c r="E177" s="102"/>
      <c r="F177" s="102">
        <v>59.18</v>
      </c>
      <c r="G177" s="102"/>
    </row>
    <row r="178" spans="1:7" s="73" customFormat="1" ht="21" customHeight="1">
      <c r="A178" s="102"/>
      <c r="B178" s="102"/>
      <c r="C178" s="102" t="s">
        <v>375</v>
      </c>
      <c r="D178" s="102"/>
      <c r="E178" s="102"/>
      <c r="F178" s="102">
        <v>59.18</v>
      </c>
      <c r="G178" s="102"/>
    </row>
    <row r="179" spans="1:7" s="73" customFormat="1" ht="21" customHeight="1">
      <c r="A179" s="102"/>
      <c r="B179" s="102"/>
      <c r="C179" s="102" t="s">
        <v>376</v>
      </c>
      <c r="D179" s="102"/>
      <c r="E179" s="102"/>
      <c r="F179" s="102"/>
      <c r="G179" s="102"/>
    </row>
    <row r="180" spans="1:7" s="73" customFormat="1" ht="21" customHeight="1">
      <c r="A180" s="102"/>
      <c r="B180" s="102"/>
      <c r="C180" s="102" t="s">
        <v>377</v>
      </c>
      <c r="D180" s="102"/>
      <c r="E180" s="102"/>
      <c r="F180" s="107"/>
      <c r="G180" s="108"/>
    </row>
    <row r="181" spans="1:7" s="73" customFormat="1" ht="21" customHeight="1">
      <c r="A181" s="102"/>
      <c r="B181" s="102"/>
      <c r="C181" s="102" t="s">
        <v>378</v>
      </c>
      <c r="D181" s="102"/>
      <c r="E181" s="102"/>
      <c r="F181" s="107"/>
      <c r="G181" s="108"/>
    </row>
    <row r="182" spans="1:7" s="73" customFormat="1" ht="21" customHeight="1">
      <c r="A182" s="136" t="s">
        <v>379</v>
      </c>
      <c r="B182" s="136" t="s">
        <v>380</v>
      </c>
      <c r="C182" s="102" t="s">
        <v>381</v>
      </c>
      <c r="D182" s="102"/>
      <c r="E182" s="102"/>
      <c r="F182" s="107" t="s">
        <v>299</v>
      </c>
      <c r="G182" s="108" t="s">
        <v>299</v>
      </c>
    </row>
    <row r="183" spans="1:7" s="73" customFormat="1" ht="21" customHeight="1">
      <c r="A183" s="137"/>
      <c r="B183" s="137"/>
      <c r="C183" s="102" t="s">
        <v>149</v>
      </c>
      <c r="D183" s="102"/>
      <c r="E183" s="102"/>
      <c r="F183" s="107">
        <v>59.18</v>
      </c>
      <c r="G183" s="108"/>
    </row>
    <row r="184" spans="1:7" s="73" customFormat="1" ht="21" customHeight="1">
      <c r="A184" s="137"/>
      <c r="B184" s="137"/>
      <c r="C184" s="149" t="s">
        <v>513</v>
      </c>
      <c r="D184" s="149"/>
      <c r="E184" s="149"/>
      <c r="F184" s="107">
        <v>59.18</v>
      </c>
      <c r="G184" s="108"/>
    </row>
    <row r="185" spans="1:7" s="73" customFormat="1" ht="48" customHeight="1">
      <c r="A185" s="137"/>
      <c r="B185" s="102" t="s">
        <v>383</v>
      </c>
      <c r="C185" s="155" t="s">
        <v>514</v>
      </c>
      <c r="D185" s="155"/>
      <c r="E185" s="155"/>
      <c r="F185" s="155"/>
      <c r="G185" s="155"/>
    </row>
    <row r="186" spans="1:7" s="73" customFormat="1" ht="24" customHeight="1">
      <c r="A186" s="100" t="s">
        <v>484</v>
      </c>
      <c r="B186" s="100"/>
      <c r="C186" s="149" t="s">
        <v>485</v>
      </c>
      <c r="D186" s="149" t="s">
        <v>314</v>
      </c>
      <c r="E186" s="149" t="s">
        <v>299</v>
      </c>
      <c r="F186" s="149" t="s">
        <v>486</v>
      </c>
      <c r="G186" s="149"/>
    </row>
    <row r="187" spans="1:7" s="73" customFormat="1" ht="24" customHeight="1">
      <c r="A187" s="100"/>
      <c r="B187" s="100"/>
      <c r="C187" s="149" t="s">
        <v>515</v>
      </c>
      <c r="D187" s="149" t="s">
        <v>516</v>
      </c>
      <c r="E187" s="149" t="s">
        <v>517</v>
      </c>
      <c r="F187" s="149" t="s">
        <v>12</v>
      </c>
      <c r="G187" s="149"/>
    </row>
    <row r="188" spans="1:7" s="73" customFormat="1" ht="24" customHeight="1">
      <c r="A188" s="100"/>
      <c r="B188" s="100"/>
      <c r="C188" s="149"/>
      <c r="D188" s="149"/>
      <c r="E188" s="149"/>
      <c r="F188" s="149"/>
      <c r="G188" s="149"/>
    </row>
    <row r="189" spans="1:7" s="73" customFormat="1" ht="16.5" customHeight="1">
      <c r="A189" s="100"/>
      <c r="B189" s="100"/>
      <c r="C189" s="149"/>
      <c r="D189" s="149"/>
      <c r="E189" s="149"/>
      <c r="F189" s="149"/>
      <c r="G189" s="149"/>
    </row>
    <row r="190" spans="1:7" s="73" customFormat="1" ht="14.25" customHeight="1">
      <c r="A190" s="100"/>
      <c r="B190" s="100"/>
      <c r="C190" s="149"/>
      <c r="D190" s="149"/>
      <c r="E190" s="149"/>
      <c r="F190" s="149"/>
      <c r="G190" s="149"/>
    </row>
    <row r="191" spans="1:7" s="73" customFormat="1" ht="34.5" customHeight="1">
      <c r="A191" s="126" t="s">
        <v>390</v>
      </c>
      <c r="B191" s="127"/>
      <c r="C191" s="107" t="s">
        <v>518</v>
      </c>
      <c r="D191" s="156"/>
      <c r="E191" s="156"/>
      <c r="F191" s="156"/>
      <c r="G191" s="157"/>
    </row>
    <row r="192" spans="1:7" s="73" customFormat="1" ht="19.5" customHeight="1">
      <c r="A192" s="46" t="s">
        <v>392</v>
      </c>
      <c r="B192" s="46" t="s">
        <v>392</v>
      </c>
      <c r="C192" s="46" t="s">
        <v>393</v>
      </c>
      <c r="D192" s="46" t="s">
        <v>394</v>
      </c>
      <c r="E192" s="46" t="s">
        <v>395</v>
      </c>
      <c r="F192" s="58" t="s">
        <v>396</v>
      </c>
      <c r="G192" s="45" t="s">
        <v>397</v>
      </c>
    </row>
    <row r="193" spans="1:7" s="73" customFormat="1" ht="19.5" customHeight="1">
      <c r="A193" s="46"/>
      <c r="B193" s="46"/>
      <c r="C193" s="46"/>
      <c r="D193" s="46"/>
      <c r="E193" s="46"/>
      <c r="F193" s="45" t="s">
        <v>398</v>
      </c>
      <c r="G193" s="49"/>
    </row>
    <row r="194" spans="1:7" s="73" customFormat="1" ht="19.5" customHeight="1">
      <c r="A194" s="46"/>
      <c r="B194" s="46"/>
      <c r="C194" s="46"/>
      <c r="D194" s="46"/>
      <c r="E194" s="46"/>
      <c r="F194" s="54"/>
      <c r="G194" s="54"/>
    </row>
    <row r="195" spans="1:7" s="73" customFormat="1" ht="33.75" customHeight="1">
      <c r="A195" s="46"/>
      <c r="B195" s="46"/>
      <c r="C195" s="46" t="s">
        <v>399</v>
      </c>
      <c r="D195" s="46" t="s">
        <v>400</v>
      </c>
      <c r="E195" s="46" t="s">
        <v>519</v>
      </c>
      <c r="F195" s="46" t="s">
        <v>520</v>
      </c>
      <c r="G195" s="46" t="s">
        <v>403</v>
      </c>
    </row>
    <row r="196" spans="1:7" s="73" customFormat="1" ht="21" customHeight="1">
      <c r="A196" s="46"/>
      <c r="B196" s="46"/>
      <c r="C196" s="46"/>
      <c r="D196" s="46" t="s">
        <v>404</v>
      </c>
      <c r="E196" s="46" t="s">
        <v>496</v>
      </c>
      <c r="F196" s="50">
        <v>1</v>
      </c>
      <c r="G196" s="46" t="s">
        <v>403</v>
      </c>
    </row>
    <row r="197" spans="1:7" s="73" customFormat="1" ht="21" customHeight="1">
      <c r="A197" s="46"/>
      <c r="B197" s="46"/>
      <c r="C197" s="46"/>
      <c r="D197" s="46" t="s">
        <v>406</v>
      </c>
      <c r="E197" s="46" t="s">
        <v>462</v>
      </c>
      <c r="F197" s="46" t="s">
        <v>521</v>
      </c>
      <c r="G197" s="46" t="s">
        <v>403</v>
      </c>
    </row>
    <row r="198" spans="1:7" s="73" customFormat="1" ht="30" customHeight="1">
      <c r="A198" s="46"/>
      <c r="B198" s="46"/>
      <c r="C198" s="46"/>
      <c r="D198" s="160" t="s">
        <v>409</v>
      </c>
      <c r="E198" s="161" t="s">
        <v>464</v>
      </c>
      <c r="F198" s="160" t="s">
        <v>522</v>
      </c>
      <c r="G198" s="46" t="s">
        <v>403</v>
      </c>
    </row>
    <row r="203" spans="1:7" s="4" customFormat="1" ht="31.5" customHeight="1">
      <c r="A203" s="13" t="s">
        <v>346</v>
      </c>
      <c r="B203" s="14"/>
      <c r="C203" s="14"/>
      <c r="D203" s="14"/>
      <c r="E203" s="14"/>
      <c r="F203" s="14"/>
      <c r="G203" s="14"/>
    </row>
    <row r="204" spans="1:7" s="73" customFormat="1" ht="30.75" customHeight="1">
      <c r="A204" s="133" t="s">
        <v>523</v>
      </c>
      <c r="B204" s="133"/>
      <c r="C204" s="133"/>
      <c r="D204" s="133"/>
      <c r="E204" s="133"/>
      <c r="F204" s="133"/>
      <c r="G204" s="133"/>
    </row>
    <row r="205" spans="1:7" s="73" customFormat="1" ht="21" customHeight="1">
      <c r="A205" s="102" t="s">
        <v>348</v>
      </c>
      <c r="B205" s="102"/>
      <c r="C205" s="102" t="s">
        <v>504</v>
      </c>
      <c r="D205" s="102"/>
      <c r="E205" s="102"/>
      <c r="F205" s="102"/>
      <c r="G205" s="102"/>
    </row>
    <row r="206" spans="1:7" s="73" customFormat="1" ht="27" customHeight="1">
      <c r="A206" s="107" t="s">
        <v>349</v>
      </c>
      <c r="B206" s="108"/>
      <c r="C206" s="102" t="s">
        <v>350</v>
      </c>
      <c r="D206" s="102"/>
      <c r="E206" s="102" t="s">
        <v>351</v>
      </c>
      <c r="F206" s="102" t="s">
        <v>505</v>
      </c>
      <c r="G206" s="102"/>
    </row>
    <row r="207" spans="1:7" s="73" customFormat="1" ht="30" customHeight="1">
      <c r="A207" s="107" t="s">
        <v>352</v>
      </c>
      <c r="B207" s="108"/>
      <c r="C207" s="102" t="s">
        <v>506</v>
      </c>
      <c r="D207" s="102"/>
      <c r="E207" s="102" t="s">
        <v>354</v>
      </c>
      <c r="F207" s="102">
        <v>3502510</v>
      </c>
      <c r="G207" s="102"/>
    </row>
    <row r="208" spans="1:7" s="73" customFormat="1" ht="21" customHeight="1">
      <c r="A208" s="107" t="s">
        <v>355</v>
      </c>
      <c r="B208" s="108"/>
      <c r="C208" s="102" t="s">
        <v>507</v>
      </c>
      <c r="D208" s="102"/>
      <c r="E208" s="102" t="s">
        <v>357</v>
      </c>
      <c r="F208" s="102">
        <v>719000</v>
      </c>
      <c r="G208" s="102"/>
    </row>
    <row r="209" spans="1:7" s="73" customFormat="1" ht="21" customHeight="1">
      <c r="A209" s="107" t="s">
        <v>358</v>
      </c>
      <c r="B209" s="108"/>
      <c r="C209" s="109" t="s">
        <v>508</v>
      </c>
      <c r="D209" s="109"/>
      <c r="E209" s="109"/>
      <c r="F209" s="109"/>
      <c r="G209" s="109"/>
    </row>
    <row r="210" spans="1:7" s="73" customFormat="1" ht="42.75" customHeight="1">
      <c r="A210" s="110" t="s">
        <v>360</v>
      </c>
      <c r="B210" s="111"/>
      <c r="C210" s="109" t="s">
        <v>509</v>
      </c>
      <c r="D210" s="109"/>
      <c r="E210" s="109"/>
      <c r="F210" s="109"/>
      <c r="G210" s="109"/>
    </row>
    <row r="211" spans="1:7" s="73" customFormat="1" ht="27" customHeight="1">
      <c r="A211" s="112"/>
      <c r="B211" s="113"/>
      <c r="C211" s="109" t="s">
        <v>510</v>
      </c>
      <c r="D211" s="109"/>
      <c r="E211" s="109"/>
      <c r="F211" s="109"/>
      <c r="G211" s="109"/>
    </row>
    <row r="212" spans="1:7" s="73" customFormat="1" ht="29.25" customHeight="1">
      <c r="A212" s="107" t="s">
        <v>363</v>
      </c>
      <c r="B212" s="108"/>
      <c r="C212" s="102" t="s">
        <v>364</v>
      </c>
      <c r="D212" s="102"/>
      <c r="E212" s="102"/>
      <c r="F212" s="154" t="s">
        <v>365</v>
      </c>
      <c r="G212" s="154"/>
    </row>
    <row r="213" spans="1:7" s="73" customFormat="1" ht="50.25" customHeight="1">
      <c r="A213" s="107" t="s">
        <v>366</v>
      </c>
      <c r="B213" s="108"/>
      <c r="C213" s="107" t="s">
        <v>511</v>
      </c>
      <c r="D213" s="125"/>
      <c r="E213" s="125"/>
      <c r="F213" s="125"/>
      <c r="G213" s="108"/>
    </row>
    <row r="214" spans="1:7" s="73" customFormat="1" ht="50.25" customHeight="1">
      <c r="A214" s="107" t="s">
        <v>368</v>
      </c>
      <c r="B214" s="108"/>
      <c r="C214" s="107" t="s">
        <v>512</v>
      </c>
      <c r="D214" s="125"/>
      <c r="E214" s="125"/>
      <c r="F214" s="125"/>
      <c r="G214" s="108"/>
    </row>
    <row r="215" spans="1:7" s="73" customFormat="1" ht="30.75" customHeight="1">
      <c r="A215" s="107" t="s">
        <v>370</v>
      </c>
      <c r="B215" s="108"/>
      <c r="C215" s="102">
        <v>59.18</v>
      </c>
      <c r="D215" s="102"/>
      <c r="E215" s="102" t="s">
        <v>371</v>
      </c>
      <c r="F215" s="102">
        <v>59.18</v>
      </c>
      <c r="G215" s="102"/>
    </row>
    <row r="216" spans="1:7" s="73" customFormat="1" ht="21.75" customHeight="1">
      <c r="A216" s="102" t="s">
        <v>372</v>
      </c>
      <c r="B216" s="102"/>
      <c r="C216" s="102" t="s">
        <v>373</v>
      </c>
      <c r="D216" s="102"/>
      <c r="E216" s="102"/>
      <c r="F216" s="102" t="s">
        <v>299</v>
      </c>
      <c r="G216" s="102" t="s">
        <v>299</v>
      </c>
    </row>
    <row r="217" spans="1:7" s="73" customFormat="1" ht="21" customHeight="1">
      <c r="A217" s="102"/>
      <c r="B217" s="102"/>
      <c r="C217" s="102" t="s">
        <v>149</v>
      </c>
      <c r="D217" s="102"/>
      <c r="E217" s="102"/>
      <c r="F217" s="102">
        <v>59.18</v>
      </c>
      <c r="G217" s="102"/>
    </row>
    <row r="218" spans="1:7" s="73" customFormat="1" ht="21" customHeight="1">
      <c r="A218" s="102"/>
      <c r="B218" s="102"/>
      <c r="C218" s="102" t="s">
        <v>374</v>
      </c>
      <c r="D218" s="102"/>
      <c r="E218" s="102"/>
      <c r="F218" s="102">
        <v>59.18</v>
      </c>
      <c r="G218" s="102"/>
    </row>
    <row r="219" spans="1:7" s="73" customFormat="1" ht="21" customHeight="1">
      <c r="A219" s="102"/>
      <c r="B219" s="102"/>
      <c r="C219" s="102" t="s">
        <v>375</v>
      </c>
      <c r="D219" s="102"/>
      <c r="E219" s="102"/>
      <c r="F219" s="102">
        <v>59.18</v>
      </c>
      <c r="G219" s="102"/>
    </row>
    <row r="220" spans="1:7" s="73" customFormat="1" ht="21" customHeight="1">
      <c r="A220" s="102"/>
      <c r="B220" s="102"/>
      <c r="C220" s="102" t="s">
        <v>376</v>
      </c>
      <c r="D220" s="102"/>
      <c r="E220" s="102"/>
      <c r="F220" s="102"/>
      <c r="G220" s="102"/>
    </row>
    <row r="221" spans="1:7" s="73" customFormat="1" ht="21" customHeight="1">
      <c r="A221" s="102"/>
      <c r="B221" s="102"/>
      <c r="C221" s="102" t="s">
        <v>377</v>
      </c>
      <c r="D221" s="102"/>
      <c r="E221" s="102"/>
      <c r="F221" s="107"/>
      <c r="G221" s="108"/>
    </row>
    <row r="222" spans="1:7" s="73" customFormat="1" ht="21" customHeight="1">
      <c r="A222" s="102"/>
      <c r="B222" s="102"/>
      <c r="C222" s="102" t="s">
        <v>378</v>
      </c>
      <c r="D222" s="102"/>
      <c r="E222" s="102"/>
      <c r="F222" s="107"/>
      <c r="G222" s="108"/>
    </row>
    <row r="223" spans="1:7" s="73" customFormat="1" ht="21" customHeight="1">
      <c r="A223" s="136" t="s">
        <v>379</v>
      </c>
      <c r="B223" s="136" t="s">
        <v>380</v>
      </c>
      <c r="C223" s="102" t="s">
        <v>381</v>
      </c>
      <c r="D223" s="102"/>
      <c r="E223" s="102"/>
      <c r="F223" s="107" t="s">
        <v>299</v>
      </c>
      <c r="G223" s="108" t="s">
        <v>299</v>
      </c>
    </row>
    <row r="224" spans="1:7" s="73" customFormat="1" ht="21" customHeight="1">
      <c r="A224" s="137"/>
      <c r="B224" s="137"/>
      <c r="C224" s="102" t="s">
        <v>149</v>
      </c>
      <c r="D224" s="102"/>
      <c r="E224" s="102"/>
      <c r="F224" s="107">
        <v>59.18</v>
      </c>
      <c r="G224" s="108"/>
    </row>
    <row r="225" spans="1:7" s="73" customFormat="1" ht="21" customHeight="1">
      <c r="A225" s="137"/>
      <c r="B225" s="137"/>
      <c r="C225" s="149" t="s">
        <v>513</v>
      </c>
      <c r="D225" s="149"/>
      <c r="E225" s="149"/>
      <c r="F225" s="107">
        <v>59.18</v>
      </c>
      <c r="G225" s="108"/>
    </row>
    <row r="226" spans="1:7" s="73" customFormat="1" ht="48" customHeight="1">
      <c r="A226" s="137"/>
      <c r="B226" s="102" t="s">
        <v>383</v>
      </c>
      <c r="C226" s="155" t="s">
        <v>514</v>
      </c>
      <c r="D226" s="155"/>
      <c r="E226" s="155"/>
      <c r="F226" s="155"/>
      <c r="G226" s="155"/>
    </row>
    <row r="227" spans="1:7" s="73" customFormat="1" ht="24" customHeight="1">
      <c r="A227" s="100" t="s">
        <v>484</v>
      </c>
      <c r="B227" s="100"/>
      <c r="C227" s="149" t="s">
        <v>485</v>
      </c>
      <c r="D227" s="149" t="s">
        <v>314</v>
      </c>
      <c r="E227" s="149" t="s">
        <v>299</v>
      </c>
      <c r="F227" s="149" t="s">
        <v>486</v>
      </c>
      <c r="G227" s="149"/>
    </row>
    <row r="228" spans="1:7" s="73" customFormat="1" ht="24" customHeight="1">
      <c r="A228" s="100"/>
      <c r="B228" s="100"/>
      <c r="C228" s="149" t="s">
        <v>515</v>
      </c>
      <c r="D228" s="149" t="s">
        <v>516</v>
      </c>
      <c r="E228" s="149" t="s">
        <v>517</v>
      </c>
      <c r="F228" s="149" t="s">
        <v>12</v>
      </c>
      <c r="G228" s="149"/>
    </row>
    <row r="229" spans="1:7" s="73" customFormat="1" ht="24" customHeight="1">
      <c r="A229" s="100"/>
      <c r="B229" s="100"/>
      <c r="C229" s="149"/>
      <c r="D229" s="149"/>
      <c r="E229" s="149"/>
      <c r="F229" s="149"/>
      <c r="G229" s="149"/>
    </row>
    <row r="230" spans="1:7" s="73" customFormat="1" ht="16.5" customHeight="1">
      <c r="A230" s="100"/>
      <c r="B230" s="100"/>
      <c r="C230" s="149"/>
      <c r="D230" s="149"/>
      <c r="E230" s="149"/>
      <c r="F230" s="149"/>
      <c r="G230" s="149"/>
    </row>
    <row r="231" spans="1:7" s="73" customFormat="1" ht="14.25" customHeight="1">
      <c r="A231" s="100"/>
      <c r="B231" s="100"/>
      <c r="C231" s="149"/>
      <c r="D231" s="149"/>
      <c r="E231" s="149"/>
      <c r="F231" s="149"/>
      <c r="G231" s="149"/>
    </row>
    <row r="232" spans="1:7" s="73" customFormat="1" ht="34.5" customHeight="1">
      <c r="A232" s="126" t="s">
        <v>390</v>
      </c>
      <c r="B232" s="127"/>
      <c r="C232" s="107" t="s">
        <v>518</v>
      </c>
      <c r="D232" s="156"/>
      <c r="E232" s="156"/>
      <c r="F232" s="156"/>
      <c r="G232" s="157"/>
    </row>
    <row r="233" spans="1:7" s="73" customFormat="1" ht="19.5" customHeight="1">
      <c r="A233" s="46" t="s">
        <v>392</v>
      </c>
      <c r="B233" s="46" t="s">
        <v>392</v>
      </c>
      <c r="C233" s="46" t="s">
        <v>393</v>
      </c>
      <c r="D233" s="46" t="s">
        <v>394</v>
      </c>
      <c r="E233" s="46" t="s">
        <v>395</v>
      </c>
      <c r="F233" s="58" t="s">
        <v>396</v>
      </c>
      <c r="G233" s="45" t="s">
        <v>397</v>
      </c>
    </row>
    <row r="234" spans="1:7" s="73" customFormat="1" ht="19.5" customHeight="1">
      <c r="A234" s="46"/>
      <c r="B234" s="46"/>
      <c r="C234" s="46"/>
      <c r="D234" s="46"/>
      <c r="E234" s="46"/>
      <c r="F234" s="45" t="s">
        <v>398</v>
      </c>
      <c r="G234" s="49"/>
    </row>
    <row r="235" spans="1:7" s="73" customFormat="1" ht="19.5" customHeight="1">
      <c r="A235" s="46"/>
      <c r="B235" s="46"/>
      <c r="C235" s="46"/>
      <c r="D235" s="46"/>
      <c r="E235" s="46"/>
      <c r="F235" s="54"/>
      <c r="G235" s="54"/>
    </row>
    <row r="236" spans="1:7" s="73" customFormat="1" ht="33.75" customHeight="1">
      <c r="A236" s="46"/>
      <c r="B236" s="46"/>
      <c r="C236" s="46" t="s">
        <v>399</v>
      </c>
      <c r="D236" s="46" t="s">
        <v>400</v>
      </c>
      <c r="E236" s="46" t="s">
        <v>519</v>
      </c>
      <c r="F236" s="46" t="s">
        <v>520</v>
      </c>
      <c r="G236" s="46" t="s">
        <v>403</v>
      </c>
    </row>
    <row r="237" spans="1:7" s="73" customFormat="1" ht="21" customHeight="1">
      <c r="A237" s="46"/>
      <c r="B237" s="46"/>
      <c r="C237" s="46"/>
      <c r="D237" s="46" t="s">
        <v>404</v>
      </c>
      <c r="E237" s="46" t="s">
        <v>496</v>
      </c>
      <c r="F237" s="50">
        <v>1</v>
      </c>
      <c r="G237" s="46" t="s">
        <v>403</v>
      </c>
    </row>
    <row r="238" spans="1:7" s="73" customFormat="1" ht="21" customHeight="1">
      <c r="A238" s="46"/>
      <c r="B238" s="46"/>
      <c r="C238" s="46"/>
      <c r="D238" s="46" t="s">
        <v>406</v>
      </c>
      <c r="E238" s="46" t="s">
        <v>462</v>
      </c>
      <c r="F238" s="46" t="s">
        <v>521</v>
      </c>
      <c r="G238" s="46" t="s">
        <v>403</v>
      </c>
    </row>
    <row r="239" spans="1:7" s="73" customFormat="1" ht="30" customHeight="1">
      <c r="A239" s="46"/>
      <c r="B239" s="46"/>
      <c r="C239" s="46"/>
      <c r="D239" s="160" t="s">
        <v>409</v>
      </c>
      <c r="E239" s="161" t="s">
        <v>464</v>
      </c>
      <c r="F239" s="160" t="s">
        <v>522</v>
      </c>
      <c r="G239" s="46" t="s">
        <v>403</v>
      </c>
    </row>
  </sheetData>
  <sheetProtection/>
  <mergeCells count="460">
    <mergeCell ref="A1:I1"/>
    <mergeCell ref="A2:I2"/>
    <mergeCell ref="A3:B3"/>
    <mergeCell ref="C3:I3"/>
    <mergeCell ref="A4:B4"/>
    <mergeCell ref="C4:D4"/>
    <mergeCell ref="E4:G4"/>
    <mergeCell ref="H4:I4"/>
    <mergeCell ref="A5:B5"/>
    <mergeCell ref="C5:D5"/>
    <mergeCell ref="E5:G5"/>
    <mergeCell ref="H5:I5"/>
    <mergeCell ref="A6:B6"/>
    <mergeCell ref="C6:D6"/>
    <mergeCell ref="E6:G6"/>
    <mergeCell ref="H6:I6"/>
    <mergeCell ref="A7:B7"/>
    <mergeCell ref="C7:I7"/>
    <mergeCell ref="C8:I8"/>
    <mergeCell ref="C9:I9"/>
    <mergeCell ref="A10:B10"/>
    <mergeCell ref="C10:E10"/>
    <mergeCell ref="F10:I10"/>
    <mergeCell ref="A11:B11"/>
    <mergeCell ref="C11:I11"/>
    <mergeCell ref="A12:B12"/>
    <mergeCell ref="C12:I12"/>
    <mergeCell ref="A13:B13"/>
    <mergeCell ref="C13:D13"/>
    <mergeCell ref="E13:G13"/>
    <mergeCell ref="H13:I13"/>
    <mergeCell ref="C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I24"/>
    <mergeCell ref="C25:E25"/>
    <mergeCell ref="F25:I25"/>
    <mergeCell ref="C26:E26"/>
    <mergeCell ref="F26:I26"/>
    <mergeCell ref="A27:B27"/>
    <mergeCell ref="C27:I27"/>
    <mergeCell ref="F28:H28"/>
    <mergeCell ref="F31:H31"/>
    <mergeCell ref="F32:H32"/>
    <mergeCell ref="F33:H33"/>
    <mergeCell ref="F34:H34"/>
    <mergeCell ref="F35:H35"/>
    <mergeCell ref="F36:H36"/>
    <mergeCell ref="A39:I39"/>
    <mergeCell ref="A40:I40"/>
    <mergeCell ref="A41:B41"/>
    <mergeCell ref="C41:I41"/>
    <mergeCell ref="A42:B42"/>
    <mergeCell ref="C42:D42"/>
    <mergeCell ref="E42:G42"/>
    <mergeCell ref="H42:I42"/>
    <mergeCell ref="A43:B43"/>
    <mergeCell ref="C43:D43"/>
    <mergeCell ref="E43:G43"/>
    <mergeCell ref="H43:I43"/>
    <mergeCell ref="A44:B44"/>
    <mergeCell ref="C44:D44"/>
    <mergeCell ref="E44:G44"/>
    <mergeCell ref="H44:I44"/>
    <mergeCell ref="A45:B45"/>
    <mergeCell ref="C45:I45"/>
    <mergeCell ref="C46:I46"/>
    <mergeCell ref="C47:I47"/>
    <mergeCell ref="A48:B48"/>
    <mergeCell ref="C48:E48"/>
    <mergeCell ref="F48:I48"/>
    <mergeCell ref="A49:B49"/>
    <mergeCell ref="C49:I49"/>
    <mergeCell ref="A50:B50"/>
    <mergeCell ref="C50:I50"/>
    <mergeCell ref="A51:B51"/>
    <mergeCell ref="C51:D51"/>
    <mergeCell ref="E51:G51"/>
    <mergeCell ref="H51:I51"/>
    <mergeCell ref="C52:G52"/>
    <mergeCell ref="H52:I52"/>
    <mergeCell ref="C53:G53"/>
    <mergeCell ref="H53:I53"/>
    <mergeCell ref="C54:G54"/>
    <mergeCell ref="H54:I54"/>
    <mergeCell ref="C55:G55"/>
    <mergeCell ref="H55:I55"/>
    <mergeCell ref="C56:G56"/>
    <mergeCell ref="H56:I56"/>
    <mergeCell ref="C57:G57"/>
    <mergeCell ref="H57:I57"/>
    <mergeCell ref="C58:G58"/>
    <mergeCell ref="H58:I58"/>
    <mergeCell ref="C59:G59"/>
    <mergeCell ref="H59:I59"/>
    <mergeCell ref="C60:G60"/>
    <mergeCell ref="H60:I60"/>
    <mergeCell ref="C61:G61"/>
    <mergeCell ref="H61:I61"/>
    <mergeCell ref="C62:G62"/>
    <mergeCell ref="H62:I62"/>
    <mergeCell ref="C63:G63"/>
    <mergeCell ref="H63:I63"/>
    <mergeCell ref="C64:I64"/>
    <mergeCell ref="C65:I65"/>
    <mergeCell ref="C66:I66"/>
    <mergeCell ref="A67:B67"/>
    <mergeCell ref="C67:I67"/>
    <mergeCell ref="F68:H68"/>
    <mergeCell ref="F71:H71"/>
    <mergeCell ref="F72:H72"/>
    <mergeCell ref="F73:H73"/>
    <mergeCell ref="F74:H74"/>
    <mergeCell ref="F75:H75"/>
    <mergeCell ref="F76:H76"/>
    <mergeCell ref="F77:H77"/>
    <mergeCell ref="F78:H78"/>
    <mergeCell ref="A81:I81"/>
    <mergeCell ref="A82:I82"/>
    <mergeCell ref="A83:B83"/>
    <mergeCell ref="C83:I83"/>
    <mergeCell ref="A84:B84"/>
    <mergeCell ref="C84:D84"/>
    <mergeCell ref="E84:G84"/>
    <mergeCell ref="H84:I84"/>
    <mergeCell ref="A85:B85"/>
    <mergeCell ref="C85:D85"/>
    <mergeCell ref="E85:G85"/>
    <mergeCell ref="H85:I85"/>
    <mergeCell ref="A86:B86"/>
    <mergeCell ref="C86:D86"/>
    <mergeCell ref="E86:G86"/>
    <mergeCell ref="H86:I86"/>
    <mergeCell ref="A87:B87"/>
    <mergeCell ref="C87:I87"/>
    <mergeCell ref="C88:I88"/>
    <mergeCell ref="C89:I89"/>
    <mergeCell ref="A90:B90"/>
    <mergeCell ref="C90:E90"/>
    <mergeCell ref="F90:I90"/>
    <mergeCell ref="A91:B91"/>
    <mergeCell ref="C91:I91"/>
    <mergeCell ref="A92:B92"/>
    <mergeCell ref="C92:I92"/>
    <mergeCell ref="A93:B93"/>
    <mergeCell ref="C93:D93"/>
    <mergeCell ref="E93:G93"/>
    <mergeCell ref="H93:I93"/>
    <mergeCell ref="C94:G94"/>
    <mergeCell ref="H94:I94"/>
    <mergeCell ref="C95:G95"/>
    <mergeCell ref="H95:I95"/>
    <mergeCell ref="C96:G96"/>
    <mergeCell ref="H96:I96"/>
    <mergeCell ref="C97:G97"/>
    <mergeCell ref="H97:I97"/>
    <mergeCell ref="C98:G98"/>
    <mergeCell ref="H98:I98"/>
    <mergeCell ref="C99:G99"/>
    <mergeCell ref="H99:I99"/>
    <mergeCell ref="C100:G100"/>
    <mergeCell ref="H100:I100"/>
    <mergeCell ref="C101:G101"/>
    <mergeCell ref="H101:I101"/>
    <mergeCell ref="C102:G102"/>
    <mergeCell ref="H102:I102"/>
    <mergeCell ref="C103:G103"/>
    <mergeCell ref="H103:I103"/>
    <mergeCell ref="C104:I104"/>
    <mergeCell ref="A105:B105"/>
    <mergeCell ref="C105:I105"/>
    <mergeCell ref="F106:H106"/>
    <mergeCell ref="F109:H109"/>
    <mergeCell ref="F110:H110"/>
    <mergeCell ref="F111:H111"/>
    <mergeCell ref="F112:H112"/>
    <mergeCell ref="F113:H113"/>
    <mergeCell ref="A117:I117"/>
    <mergeCell ref="A118:I118"/>
    <mergeCell ref="A119:B119"/>
    <mergeCell ref="C119:I119"/>
    <mergeCell ref="A120:B120"/>
    <mergeCell ref="C120:D120"/>
    <mergeCell ref="E120:G120"/>
    <mergeCell ref="H120:I120"/>
    <mergeCell ref="A121:B121"/>
    <mergeCell ref="C121:D121"/>
    <mergeCell ref="E121:G121"/>
    <mergeCell ref="H121:I121"/>
    <mergeCell ref="A122:B122"/>
    <mergeCell ref="C122:D122"/>
    <mergeCell ref="E122:G122"/>
    <mergeCell ref="H122:I122"/>
    <mergeCell ref="A123:B123"/>
    <mergeCell ref="C123:I123"/>
    <mergeCell ref="C124:I124"/>
    <mergeCell ref="C125:I125"/>
    <mergeCell ref="A126:B126"/>
    <mergeCell ref="C126:E126"/>
    <mergeCell ref="F126:I126"/>
    <mergeCell ref="A127:B127"/>
    <mergeCell ref="C127:I127"/>
    <mergeCell ref="A128:B128"/>
    <mergeCell ref="C128:I128"/>
    <mergeCell ref="A129:B129"/>
    <mergeCell ref="C129:D129"/>
    <mergeCell ref="E129:G129"/>
    <mergeCell ref="H129:I129"/>
    <mergeCell ref="C130:G130"/>
    <mergeCell ref="H130:I130"/>
    <mergeCell ref="C131:G131"/>
    <mergeCell ref="H131:I131"/>
    <mergeCell ref="C132:G132"/>
    <mergeCell ref="H132:I132"/>
    <mergeCell ref="C133:G133"/>
    <mergeCell ref="H133:I133"/>
    <mergeCell ref="C134:G134"/>
    <mergeCell ref="H134:I134"/>
    <mergeCell ref="C135:G135"/>
    <mergeCell ref="H135:I135"/>
    <mergeCell ref="C136:G136"/>
    <mergeCell ref="H136:I136"/>
    <mergeCell ref="C137:G137"/>
    <mergeCell ref="H137:I137"/>
    <mergeCell ref="C138:G138"/>
    <mergeCell ref="H138:I138"/>
    <mergeCell ref="C139:G139"/>
    <mergeCell ref="H139:I139"/>
    <mergeCell ref="C140:G140"/>
    <mergeCell ref="H140:I140"/>
    <mergeCell ref="C141:G141"/>
    <mergeCell ref="H141:I141"/>
    <mergeCell ref="C142:G142"/>
    <mergeCell ref="H142:I142"/>
    <mergeCell ref="C143:G143"/>
    <mergeCell ref="H143:I143"/>
    <mergeCell ref="C144:G144"/>
    <mergeCell ref="H144:I144"/>
    <mergeCell ref="C145:I145"/>
    <mergeCell ref="F146:I146"/>
    <mergeCell ref="F147:I147"/>
    <mergeCell ref="C148:E148"/>
    <mergeCell ref="F148:I148"/>
    <mergeCell ref="C149:E149"/>
    <mergeCell ref="F149:I149"/>
    <mergeCell ref="A150:B150"/>
    <mergeCell ref="C150:I150"/>
    <mergeCell ref="F151:H151"/>
    <mergeCell ref="F154:H154"/>
    <mergeCell ref="F155:H155"/>
    <mergeCell ref="F156:H156"/>
    <mergeCell ref="F157:H157"/>
    <mergeCell ref="F158:H158"/>
    <mergeCell ref="F159:H159"/>
    <mergeCell ref="A162:G162"/>
    <mergeCell ref="A163:G163"/>
    <mergeCell ref="A164:B164"/>
    <mergeCell ref="C164:G164"/>
    <mergeCell ref="A165:B165"/>
    <mergeCell ref="C165:D165"/>
    <mergeCell ref="F165:G165"/>
    <mergeCell ref="A166:B166"/>
    <mergeCell ref="C166:D166"/>
    <mergeCell ref="F166:G166"/>
    <mergeCell ref="A167:B167"/>
    <mergeCell ref="C167:D167"/>
    <mergeCell ref="F167:G167"/>
    <mergeCell ref="A168:B168"/>
    <mergeCell ref="C168:G168"/>
    <mergeCell ref="C169:G169"/>
    <mergeCell ref="C170:G170"/>
    <mergeCell ref="A171:B171"/>
    <mergeCell ref="C171:E171"/>
    <mergeCell ref="F171:G171"/>
    <mergeCell ref="A172:B172"/>
    <mergeCell ref="C172:G172"/>
    <mergeCell ref="A173:B173"/>
    <mergeCell ref="C173:G173"/>
    <mergeCell ref="A174:B174"/>
    <mergeCell ref="C174:D174"/>
    <mergeCell ref="F174:G174"/>
    <mergeCell ref="C175:E175"/>
    <mergeCell ref="F175:G175"/>
    <mergeCell ref="C176:E176"/>
    <mergeCell ref="F176:G176"/>
    <mergeCell ref="C177:E177"/>
    <mergeCell ref="F177:G177"/>
    <mergeCell ref="C178:E178"/>
    <mergeCell ref="F178:G178"/>
    <mergeCell ref="C179:E179"/>
    <mergeCell ref="F179:G179"/>
    <mergeCell ref="C180:E180"/>
    <mergeCell ref="F180:G180"/>
    <mergeCell ref="C181:E181"/>
    <mergeCell ref="F181:G181"/>
    <mergeCell ref="C182:E182"/>
    <mergeCell ref="F182:G182"/>
    <mergeCell ref="C183:E183"/>
    <mergeCell ref="F183:G183"/>
    <mergeCell ref="C184:E184"/>
    <mergeCell ref="F184:G184"/>
    <mergeCell ref="C185:G185"/>
    <mergeCell ref="F186:G186"/>
    <mergeCell ref="A191:B191"/>
    <mergeCell ref="C191:G191"/>
    <mergeCell ref="A203:G203"/>
    <mergeCell ref="A204:G204"/>
    <mergeCell ref="A205:B205"/>
    <mergeCell ref="C205:G205"/>
    <mergeCell ref="A206:B206"/>
    <mergeCell ref="C206:D206"/>
    <mergeCell ref="F206:G206"/>
    <mergeCell ref="A207:B207"/>
    <mergeCell ref="C207:D207"/>
    <mergeCell ref="F207:G207"/>
    <mergeCell ref="A208:B208"/>
    <mergeCell ref="C208:D208"/>
    <mergeCell ref="F208:G208"/>
    <mergeCell ref="A209:B209"/>
    <mergeCell ref="C209:G209"/>
    <mergeCell ref="C210:G210"/>
    <mergeCell ref="C211:G211"/>
    <mergeCell ref="A212:B212"/>
    <mergeCell ref="C212:E212"/>
    <mergeCell ref="F212:G212"/>
    <mergeCell ref="A213:B213"/>
    <mergeCell ref="C213:G213"/>
    <mergeCell ref="A214:B214"/>
    <mergeCell ref="C214:G214"/>
    <mergeCell ref="A215:B215"/>
    <mergeCell ref="C215:D215"/>
    <mergeCell ref="F215:G215"/>
    <mergeCell ref="C216:E216"/>
    <mergeCell ref="F216:G216"/>
    <mergeCell ref="C217:E217"/>
    <mergeCell ref="F217:G217"/>
    <mergeCell ref="C218:E218"/>
    <mergeCell ref="F218:G218"/>
    <mergeCell ref="C219:E219"/>
    <mergeCell ref="F219:G219"/>
    <mergeCell ref="C220:E220"/>
    <mergeCell ref="F220:G220"/>
    <mergeCell ref="C221:E221"/>
    <mergeCell ref="F221:G221"/>
    <mergeCell ref="C222:E222"/>
    <mergeCell ref="F222:G222"/>
    <mergeCell ref="C223:E223"/>
    <mergeCell ref="F223:G223"/>
    <mergeCell ref="C224:E224"/>
    <mergeCell ref="F224:G224"/>
    <mergeCell ref="C225:E225"/>
    <mergeCell ref="F225:G225"/>
    <mergeCell ref="C226:G226"/>
    <mergeCell ref="F227:G227"/>
    <mergeCell ref="A232:B232"/>
    <mergeCell ref="C232:G232"/>
    <mergeCell ref="A21:A24"/>
    <mergeCell ref="A59:A64"/>
    <mergeCell ref="A101:A104"/>
    <mergeCell ref="A137:A145"/>
    <mergeCell ref="A182:A185"/>
    <mergeCell ref="A223:A226"/>
    <mergeCell ref="B21:B23"/>
    <mergeCell ref="B59:B63"/>
    <mergeCell ref="B101:B103"/>
    <mergeCell ref="B137:B144"/>
    <mergeCell ref="B182:B184"/>
    <mergeCell ref="B223:B225"/>
    <mergeCell ref="C28:C30"/>
    <mergeCell ref="C31:C34"/>
    <mergeCell ref="C35:C36"/>
    <mergeCell ref="C68:C70"/>
    <mergeCell ref="C71:C75"/>
    <mergeCell ref="C76:C78"/>
    <mergeCell ref="C106:C108"/>
    <mergeCell ref="C109:C112"/>
    <mergeCell ref="C151:C153"/>
    <mergeCell ref="C154:C158"/>
    <mergeCell ref="C187:C190"/>
    <mergeCell ref="C192:C194"/>
    <mergeCell ref="C195:C198"/>
    <mergeCell ref="C228:C231"/>
    <mergeCell ref="C233:C235"/>
    <mergeCell ref="C236:C239"/>
    <mergeCell ref="D28:D30"/>
    <mergeCell ref="D35:D36"/>
    <mergeCell ref="D68:D70"/>
    <mergeCell ref="D71:D73"/>
    <mergeCell ref="D74:D75"/>
    <mergeCell ref="D76:D77"/>
    <mergeCell ref="D106:D108"/>
    <mergeCell ref="D151:D153"/>
    <mergeCell ref="D155:D156"/>
    <mergeCell ref="D187:D190"/>
    <mergeCell ref="D192:D194"/>
    <mergeCell ref="D228:D231"/>
    <mergeCell ref="D233:D235"/>
    <mergeCell ref="E28:E30"/>
    <mergeCell ref="E68:E70"/>
    <mergeCell ref="E106:E108"/>
    <mergeCell ref="E151:E153"/>
    <mergeCell ref="E187:E190"/>
    <mergeCell ref="E192:E194"/>
    <mergeCell ref="E228:E231"/>
    <mergeCell ref="E233:E235"/>
    <mergeCell ref="F193:F194"/>
    <mergeCell ref="F234:F235"/>
    <mergeCell ref="G192:G194"/>
    <mergeCell ref="G233:G235"/>
    <mergeCell ref="I28:I30"/>
    <mergeCell ref="I68:I70"/>
    <mergeCell ref="I106:I108"/>
    <mergeCell ref="I151:I153"/>
    <mergeCell ref="A8:B9"/>
    <mergeCell ref="A14:B20"/>
    <mergeCell ref="A25:B26"/>
    <mergeCell ref="A28:B36"/>
    <mergeCell ref="F29:H30"/>
    <mergeCell ref="A46:B47"/>
    <mergeCell ref="A52:B58"/>
    <mergeCell ref="A65:B66"/>
    <mergeCell ref="A68:B78"/>
    <mergeCell ref="F69:H70"/>
    <mergeCell ref="A88:B89"/>
    <mergeCell ref="A94:B100"/>
    <mergeCell ref="F107:H108"/>
    <mergeCell ref="A106:B113"/>
    <mergeCell ref="A124:B125"/>
    <mergeCell ref="A130:B136"/>
    <mergeCell ref="A146:B147"/>
    <mergeCell ref="A148:B149"/>
    <mergeCell ref="A151:B159"/>
    <mergeCell ref="F152:H153"/>
    <mergeCell ref="A169:B170"/>
    <mergeCell ref="A175:B181"/>
    <mergeCell ref="A186:B190"/>
    <mergeCell ref="F187:G190"/>
    <mergeCell ref="A192:B198"/>
    <mergeCell ref="A210:B211"/>
    <mergeCell ref="A216:B222"/>
    <mergeCell ref="A227:B231"/>
    <mergeCell ref="F228:G231"/>
    <mergeCell ref="A233:B239"/>
  </mergeCells>
  <printOptions horizontalCentered="1"/>
  <pageMargins left="0.47" right="0.47" top="0.39" bottom="0.39" header="0.35" footer="0.2"/>
  <pageSetup fitToHeight="1" fitToWidth="1" horizontalDpi="300" verticalDpi="300" orientation="portrait" paperSize="9" scale="11"/>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J7" sqref="J7"/>
    </sheetView>
  </sheetViews>
  <sheetFormatPr defaultColWidth="12" defaultRowHeight="11.25"/>
  <cols>
    <col min="1" max="1" width="12" style="76" customWidth="1"/>
    <col min="2" max="3" width="16.33203125" style="76" customWidth="1"/>
    <col min="4" max="4" width="9.33203125" style="76" customWidth="1"/>
    <col min="5" max="5" width="42" style="76" customWidth="1"/>
    <col min="6" max="8" width="18" style="76" customWidth="1"/>
    <col min="9" max="16384" width="12" style="76" customWidth="1"/>
  </cols>
  <sheetData>
    <row r="1" spans="1:4" s="74" customFormat="1" ht="16.5" customHeight="1">
      <c r="A1" s="77" t="s">
        <v>46</v>
      </c>
      <c r="B1" s="78"/>
      <c r="C1" s="78"/>
      <c r="D1" s="78"/>
    </row>
    <row r="2" spans="1:8" ht="23.25" customHeight="1">
      <c r="A2" s="79" t="s">
        <v>47</v>
      </c>
      <c r="B2" s="79"/>
      <c r="C2" s="79"/>
      <c r="D2" s="79"/>
      <c r="E2" s="79"/>
      <c r="F2" s="79"/>
      <c r="G2" s="79"/>
      <c r="H2" s="79"/>
    </row>
    <row r="3" spans="1:8" ht="18" customHeight="1">
      <c r="A3" s="80"/>
      <c r="B3" s="80"/>
      <c r="C3" s="80"/>
      <c r="D3" s="80"/>
      <c r="E3" s="80"/>
      <c r="F3" s="80"/>
      <c r="G3" s="80"/>
      <c r="H3" s="80"/>
    </row>
    <row r="4" spans="1:4" s="74" customFormat="1" ht="17.25" customHeight="1">
      <c r="A4" s="81"/>
      <c r="B4" s="81"/>
      <c r="C4" s="81"/>
      <c r="D4" s="81"/>
    </row>
    <row r="5" spans="1:8" ht="21.75" customHeight="1">
      <c r="A5" s="82" t="s">
        <v>524</v>
      </c>
      <c r="B5" s="82"/>
      <c r="C5" s="82"/>
      <c r="D5" s="82"/>
      <c r="E5" s="82"/>
      <c r="F5" s="82"/>
      <c r="G5" s="82"/>
      <c r="H5" s="82"/>
    </row>
    <row r="6" spans="1:8" ht="21.75" customHeight="1">
      <c r="A6" s="82" t="s">
        <v>525</v>
      </c>
      <c r="B6" s="82" t="s">
        <v>526</v>
      </c>
      <c r="C6" s="82"/>
      <c r="D6" s="83" t="s">
        <v>527</v>
      </c>
      <c r="E6" s="83"/>
      <c r="F6" s="83" t="s">
        <v>528</v>
      </c>
      <c r="G6" s="83"/>
      <c r="H6" s="83"/>
    </row>
    <row r="7" spans="1:8" ht="21.75" customHeight="1">
      <c r="A7" s="82"/>
      <c r="B7" s="82"/>
      <c r="C7" s="82"/>
      <c r="D7" s="83"/>
      <c r="E7" s="83"/>
      <c r="F7" s="83" t="s">
        <v>529</v>
      </c>
      <c r="G7" s="83" t="s">
        <v>530</v>
      </c>
      <c r="H7" s="83" t="s">
        <v>377</v>
      </c>
    </row>
    <row r="8" spans="1:8" ht="21.75" customHeight="1">
      <c r="A8" s="82"/>
      <c r="B8" s="82" t="s">
        <v>531</v>
      </c>
      <c r="C8" s="82"/>
      <c r="D8" s="82"/>
      <c r="E8" s="82"/>
      <c r="F8" s="84"/>
      <c r="G8" s="84"/>
      <c r="H8" s="84"/>
    </row>
    <row r="9" spans="1:8" ht="21.75" customHeight="1">
      <c r="A9" s="82"/>
      <c r="B9" s="82" t="s">
        <v>532</v>
      </c>
      <c r="C9" s="82"/>
      <c r="D9" s="82"/>
      <c r="E9" s="82"/>
      <c r="F9" s="84"/>
      <c r="G9" s="84"/>
      <c r="H9" s="84"/>
    </row>
    <row r="10" spans="1:8" ht="21.75" customHeight="1">
      <c r="A10" s="82"/>
      <c r="B10" s="82" t="s">
        <v>533</v>
      </c>
      <c r="C10" s="82"/>
      <c r="D10" s="82"/>
      <c r="E10" s="82"/>
      <c r="F10" s="84"/>
      <c r="G10" s="84"/>
      <c r="H10" s="84"/>
    </row>
    <row r="11" spans="1:8" ht="21.75" customHeight="1">
      <c r="A11" s="82"/>
      <c r="B11" s="82" t="s">
        <v>534</v>
      </c>
      <c r="C11" s="82"/>
      <c r="D11" s="82"/>
      <c r="E11" s="82"/>
      <c r="F11" s="84"/>
      <c r="G11" s="84"/>
      <c r="H11" s="84"/>
    </row>
    <row r="12" spans="1:8" ht="21.75" customHeight="1">
      <c r="A12" s="82"/>
      <c r="B12" s="82" t="s">
        <v>535</v>
      </c>
      <c r="C12" s="82"/>
      <c r="D12" s="82"/>
      <c r="E12" s="83"/>
      <c r="F12" s="84"/>
      <c r="G12" s="84"/>
      <c r="H12" s="84"/>
    </row>
    <row r="13" spans="1:8" ht="73.5" customHeight="1">
      <c r="A13" s="83" t="s">
        <v>536</v>
      </c>
      <c r="B13" s="85" t="s">
        <v>537</v>
      </c>
      <c r="C13" s="86"/>
      <c r="D13" s="86"/>
      <c r="E13" s="86"/>
      <c r="F13" s="86"/>
      <c r="G13" s="86"/>
      <c r="H13" s="86"/>
    </row>
    <row r="14" spans="1:8" ht="21.75" customHeight="1">
      <c r="A14" s="82" t="s">
        <v>538</v>
      </c>
      <c r="B14" s="83" t="s">
        <v>393</v>
      </c>
      <c r="C14" s="83" t="s">
        <v>394</v>
      </c>
      <c r="D14" s="83"/>
      <c r="E14" s="83" t="s">
        <v>539</v>
      </c>
      <c r="F14" s="83"/>
      <c r="G14" s="83" t="s">
        <v>396</v>
      </c>
      <c r="H14" s="83"/>
    </row>
    <row r="15" spans="1:8" ht="21.75" customHeight="1">
      <c r="A15" s="83"/>
      <c r="B15" s="83" t="s">
        <v>399</v>
      </c>
      <c r="C15" s="83" t="s">
        <v>400</v>
      </c>
      <c r="D15" s="83"/>
      <c r="E15" s="87" t="s">
        <v>540</v>
      </c>
      <c r="F15" s="88"/>
      <c r="G15" s="88"/>
      <c r="H15" s="88"/>
    </row>
    <row r="16" spans="1:8" ht="21.75" customHeight="1">
      <c r="A16" s="83"/>
      <c r="B16" s="83"/>
      <c r="C16" s="83"/>
      <c r="D16" s="83"/>
      <c r="E16" s="87" t="s">
        <v>541</v>
      </c>
      <c r="F16" s="88"/>
      <c r="G16" s="88"/>
      <c r="H16" s="88"/>
    </row>
    <row r="17" spans="1:8" ht="21.75" customHeight="1">
      <c r="A17" s="83"/>
      <c r="B17" s="83"/>
      <c r="C17" s="83"/>
      <c r="D17" s="83"/>
      <c r="E17" s="87" t="s">
        <v>542</v>
      </c>
      <c r="F17" s="88"/>
      <c r="G17" s="88"/>
      <c r="H17" s="88"/>
    </row>
    <row r="18" spans="1:8" ht="21.75" customHeight="1">
      <c r="A18" s="83"/>
      <c r="B18" s="83"/>
      <c r="C18" s="82" t="s">
        <v>404</v>
      </c>
      <c r="D18" s="82"/>
      <c r="E18" s="87" t="s">
        <v>540</v>
      </c>
      <c r="F18" s="88"/>
      <c r="G18" s="88"/>
      <c r="H18" s="88"/>
    </row>
    <row r="19" spans="1:8" ht="21.75" customHeight="1">
      <c r="A19" s="83"/>
      <c r="B19" s="83"/>
      <c r="C19" s="82"/>
      <c r="D19" s="82"/>
      <c r="E19" s="87" t="s">
        <v>541</v>
      </c>
      <c r="F19" s="88"/>
      <c r="G19" s="89"/>
      <c r="H19" s="89"/>
    </row>
    <row r="20" spans="1:8" ht="21.75" customHeight="1">
      <c r="A20" s="83"/>
      <c r="B20" s="83"/>
      <c r="C20" s="82"/>
      <c r="D20" s="82"/>
      <c r="E20" s="87" t="s">
        <v>542</v>
      </c>
      <c r="F20" s="90"/>
      <c r="G20" s="88"/>
      <c r="H20" s="88"/>
    </row>
    <row r="21" spans="1:8" ht="21.75" customHeight="1">
      <c r="A21" s="83"/>
      <c r="B21" s="83"/>
      <c r="C21" s="82" t="s">
        <v>406</v>
      </c>
      <c r="D21" s="82"/>
      <c r="E21" s="87" t="s">
        <v>540</v>
      </c>
      <c r="F21" s="90"/>
      <c r="G21" s="88"/>
      <c r="H21" s="88"/>
    </row>
    <row r="22" spans="1:8" ht="21.75" customHeight="1">
      <c r="A22" s="83"/>
      <c r="B22" s="83"/>
      <c r="C22" s="82"/>
      <c r="D22" s="82"/>
      <c r="E22" s="87" t="s">
        <v>541</v>
      </c>
      <c r="F22" s="88"/>
      <c r="G22" s="91"/>
      <c r="H22" s="91"/>
    </row>
    <row r="23" spans="1:8" ht="21.75" customHeight="1">
      <c r="A23" s="83"/>
      <c r="B23" s="83"/>
      <c r="C23" s="82"/>
      <c r="D23" s="82"/>
      <c r="E23" s="87" t="s">
        <v>542</v>
      </c>
      <c r="F23" s="88"/>
      <c r="G23" s="88"/>
      <c r="H23" s="88"/>
    </row>
    <row r="24" spans="1:8" ht="21.75" customHeight="1">
      <c r="A24" s="83"/>
      <c r="B24" s="83"/>
      <c r="C24" s="82" t="s">
        <v>409</v>
      </c>
      <c r="D24" s="82"/>
      <c r="E24" s="87" t="s">
        <v>540</v>
      </c>
      <c r="F24" s="88"/>
      <c r="G24" s="88"/>
      <c r="H24" s="88"/>
    </row>
    <row r="25" spans="1:8" ht="21.75" customHeight="1">
      <c r="A25" s="83"/>
      <c r="B25" s="83"/>
      <c r="C25" s="82"/>
      <c r="D25" s="82"/>
      <c r="E25" s="87" t="s">
        <v>541</v>
      </c>
      <c r="F25" s="88"/>
      <c r="G25" s="88"/>
      <c r="H25" s="88"/>
    </row>
    <row r="26" spans="1:8" ht="21.75" customHeight="1">
      <c r="A26" s="83"/>
      <c r="B26" s="83"/>
      <c r="C26" s="82"/>
      <c r="D26" s="82"/>
      <c r="E26" s="87" t="s">
        <v>542</v>
      </c>
      <c r="F26" s="88"/>
      <c r="G26" s="88"/>
      <c r="H26" s="88"/>
    </row>
    <row r="27" spans="1:8" ht="21.75" customHeight="1">
      <c r="A27" s="83"/>
      <c r="B27" s="83"/>
      <c r="C27" s="82" t="s">
        <v>534</v>
      </c>
      <c r="D27" s="82"/>
      <c r="E27" s="88"/>
      <c r="F27" s="88"/>
      <c r="G27" s="88"/>
      <c r="H27" s="88"/>
    </row>
    <row r="28" spans="1:8" ht="21.75" customHeight="1">
      <c r="A28" s="83"/>
      <c r="B28" s="83" t="s">
        <v>412</v>
      </c>
      <c r="C28" s="82" t="s">
        <v>543</v>
      </c>
      <c r="D28" s="82"/>
      <c r="E28" s="87" t="s">
        <v>540</v>
      </c>
      <c r="F28" s="88"/>
      <c r="G28" s="88"/>
      <c r="H28" s="88"/>
    </row>
    <row r="29" spans="1:8" ht="21.75" customHeight="1">
      <c r="A29" s="83"/>
      <c r="B29" s="83"/>
      <c r="C29" s="82"/>
      <c r="D29" s="82"/>
      <c r="E29" s="87" t="s">
        <v>541</v>
      </c>
      <c r="F29" s="88"/>
      <c r="G29" s="88"/>
      <c r="H29" s="88"/>
    </row>
    <row r="30" spans="1:8" ht="21.75" customHeight="1">
      <c r="A30" s="83"/>
      <c r="B30" s="83"/>
      <c r="C30" s="82"/>
      <c r="D30" s="82"/>
      <c r="E30" s="87" t="s">
        <v>542</v>
      </c>
      <c r="F30" s="88"/>
      <c r="G30" s="88"/>
      <c r="H30" s="88"/>
    </row>
    <row r="31" spans="1:8" ht="21.75" customHeight="1">
      <c r="A31" s="83"/>
      <c r="B31" s="83"/>
      <c r="C31" s="82" t="s">
        <v>544</v>
      </c>
      <c r="D31" s="82"/>
      <c r="E31" s="87" t="s">
        <v>540</v>
      </c>
      <c r="F31" s="88"/>
      <c r="G31" s="88"/>
      <c r="H31" s="88"/>
    </row>
    <row r="32" spans="1:8" ht="21.75" customHeight="1">
      <c r="A32" s="83"/>
      <c r="B32" s="83"/>
      <c r="C32" s="82"/>
      <c r="D32" s="82"/>
      <c r="E32" s="87" t="s">
        <v>541</v>
      </c>
      <c r="F32" s="88"/>
      <c r="G32" s="88"/>
      <c r="H32" s="88"/>
    </row>
    <row r="33" spans="1:8" ht="21.75" customHeight="1">
      <c r="A33" s="83"/>
      <c r="B33" s="83"/>
      <c r="C33" s="82"/>
      <c r="D33" s="82"/>
      <c r="E33" s="87" t="s">
        <v>542</v>
      </c>
      <c r="F33" s="88"/>
      <c r="G33" s="88"/>
      <c r="H33" s="88"/>
    </row>
    <row r="34" spans="1:8" ht="21.75" customHeight="1">
      <c r="A34" s="83"/>
      <c r="B34" s="83"/>
      <c r="C34" s="82" t="s">
        <v>545</v>
      </c>
      <c r="D34" s="82"/>
      <c r="E34" s="87" t="s">
        <v>540</v>
      </c>
      <c r="F34" s="88"/>
      <c r="G34" s="88"/>
      <c r="H34" s="88"/>
    </row>
    <row r="35" spans="1:8" ht="21.75" customHeight="1">
      <c r="A35" s="83"/>
      <c r="B35" s="83"/>
      <c r="C35" s="82"/>
      <c r="D35" s="82"/>
      <c r="E35" s="87" t="s">
        <v>541</v>
      </c>
      <c r="F35" s="88"/>
      <c r="G35" s="88"/>
      <c r="H35" s="88"/>
    </row>
    <row r="36" spans="1:8" ht="21.75" customHeight="1">
      <c r="A36" s="83"/>
      <c r="B36" s="83"/>
      <c r="C36" s="82"/>
      <c r="D36" s="82"/>
      <c r="E36" s="87" t="s">
        <v>542</v>
      </c>
      <c r="F36" s="88"/>
      <c r="G36" s="88"/>
      <c r="H36" s="88"/>
    </row>
    <row r="37" spans="1:8" ht="21.75" customHeight="1">
      <c r="A37" s="83"/>
      <c r="B37" s="83"/>
      <c r="C37" s="82" t="s">
        <v>546</v>
      </c>
      <c r="D37" s="82"/>
      <c r="E37" s="87" t="s">
        <v>540</v>
      </c>
      <c r="F37" s="88"/>
      <c r="G37" s="88"/>
      <c r="H37" s="88"/>
    </row>
    <row r="38" spans="1:8" ht="21.75" customHeight="1">
      <c r="A38" s="83"/>
      <c r="B38" s="83"/>
      <c r="C38" s="82"/>
      <c r="D38" s="82"/>
      <c r="E38" s="87" t="s">
        <v>541</v>
      </c>
      <c r="F38" s="88"/>
      <c r="G38" s="88"/>
      <c r="H38" s="88"/>
    </row>
    <row r="39" spans="1:8" ht="21.75" customHeight="1">
      <c r="A39" s="83"/>
      <c r="B39" s="83"/>
      <c r="C39" s="82"/>
      <c r="D39" s="82"/>
      <c r="E39" s="87" t="s">
        <v>542</v>
      </c>
      <c r="F39" s="88"/>
      <c r="G39" s="88"/>
      <c r="H39" s="88"/>
    </row>
    <row r="40" spans="1:8" ht="21.75" customHeight="1">
      <c r="A40" s="83"/>
      <c r="B40" s="83"/>
      <c r="C40" s="82" t="s">
        <v>534</v>
      </c>
      <c r="D40" s="82"/>
      <c r="E40" s="88"/>
      <c r="F40" s="88"/>
      <c r="G40" s="88"/>
      <c r="H40" s="88"/>
    </row>
    <row r="41" spans="1:8" ht="21.75" customHeight="1">
      <c r="A41" s="83"/>
      <c r="B41" s="82" t="s">
        <v>547</v>
      </c>
      <c r="C41" s="82" t="s">
        <v>548</v>
      </c>
      <c r="D41" s="82"/>
      <c r="E41" s="87" t="s">
        <v>540</v>
      </c>
      <c r="F41" s="88"/>
      <c r="G41" s="88"/>
      <c r="H41" s="88"/>
    </row>
    <row r="42" spans="1:8" ht="21.75" customHeight="1">
      <c r="A42" s="83"/>
      <c r="B42" s="82"/>
      <c r="C42" s="82"/>
      <c r="D42" s="82"/>
      <c r="E42" s="87" t="s">
        <v>541</v>
      </c>
      <c r="F42" s="88"/>
      <c r="G42" s="88"/>
      <c r="H42" s="88"/>
    </row>
    <row r="43" spans="1:8" ht="21.75" customHeight="1">
      <c r="A43" s="83"/>
      <c r="B43" s="82"/>
      <c r="C43" s="82"/>
      <c r="D43" s="82"/>
      <c r="E43" s="87" t="s">
        <v>542</v>
      </c>
      <c r="F43" s="88"/>
      <c r="G43" s="88"/>
      <c r="H43" s="88"/>
    </row>
    <row r="44" spans="1:8" ht="21.75" customHeight="1">
      <c r="A44" s="83"/>
      <c r="B44" s="82"/>
      <c r="C44" s="82" t="s">
        <v>534</v>
      </c>
      <c r="D44" s="82"/>
      <c r="E44" s="88"/>
      <c r="F44" s="88"/>
      <c r="G44" s="88"/>
      <c r="H44" s="88"/>
    </row>
    <row r="45" spans="1:8" s="75" customFormat="1" ht="24" customHeight="1">
      <c r="A45" s="92" t="s">
        <v>549</v>
      </c>
      <c r="B45" s="92"/>
      <c r="C45" s="92"/>
      <c r="D45" s="92"/>
      <c r="E45" s="92"/>
      <c r="F45" s="92"/>
      <c r="G45" s="92"/>
      <c r="H45" s="92"/>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K48"/>
  <sheetViews>
    <sheetView showGridLines="0" workbookViewId="0" topLeftCell="A1">
      <selection activeCell="M9" sqref="M9"/>
    </sheetView>
  </sheetViews>
  <sheetFormatPr defaultColWidth="9.33203125" defaultRowHeight="11.25"/>
  <cols>
    <col min="1" max="2" width="16.33203125" style="11" customWidth="1"/>
    <col min="3" max="4" width="23.66015625" style="11" customWidth="1"/>
    <col min="5" max="5" width="18.16015625" style="4" customWidth="1"/>
    <col min="6" max="7" width="18.16015625" style="11" customWidth="1"/>
    <col min="8" max="9" width="24.83203125" style="11" customWidth="1"/>
    <col min="10" max="16384" width="9.33203125" style="11" customWidth="1"/>
  </cols>
  <sheetData>
    <row r="1" spans="1:2" ht="20.25">
      <c r="A1" s="12" t="s">
        <v>550</v>
      </c>
      <c r="B1" s="12"/>
    </row>
    <row r="2" spans="1:9" ht="30.75" customHeight="1">
      <c r="A2" s="13" t="s">
        <v>346</v>
      </c>
      <c r="B2" s="14"/>
      <c r="C2" s="14"/>
      <c r="D2" s="14"/>
      <c r="E2" s="14"/>
      <c r="F2" s="14"/>
      <c r="G2" s="14"/>
      <c r="H2" s="14"/>
      <c r="I2" s="14"/>
    </row>
    <row r="3" spans="1:9" s="10" customFormat="1" ht="22.5" customHeight="1">
      <c r="A3" s="15" t="s">
        <v>551</v>
      </c>
      <c r="B3" s="15"/>
      <c r="C3" s="15"/>
      <c r="D3" s="15"/>
      <c r="E3" s="15"/>
      <c r="F3" s="15"/>
      <c r="G3" s="15"/>
      <c r="H3" s="15"/>
      <c r="I3" s="15"/>
    </row>
    <row r="4" spans="1:9" s="10" customFormat="1" ht="21" customHeight="1">
      <c r="A4" s="16" t="s">
        <v>348</v>
      </c>
      <c r="B4" s="16"/>
      <c r="C4" s="16" t="s">
        <v>552</v>
      </c>
      <c r="D4" s="16"/>
      <c r="E4" s="16"/>
      <c r="F4" s="16"/>
      <c r="G4" s="16"/>
      <c r="H4" s="16"/>
      <c r="I4" s="16"/>
    </row>
    <row r="5" spans="1:9" s="10" customFormat="1" ht="27" customHeight="1">
      <c r="A5" s="17" t="s">
        <v>349</v>
      </c>
      <c r="B5" s="18"/>
      <c r="C5" s="16" t="s">
        <v>350</v>
      </c>
      <c r="D5" s="16"/>
      <c r="E5" s="16" t="s">
        <v>351</v>
      </c>
      <c r="F5" s="16"/>
      <c r="G5" s="16"/>
      <c r="H5" s="16" t="s">
        <v>350</v>
      </c>
      <c r="I5" s="16"/>
    </row>
    <row r="6" spans="1:9" s="10" customFormat="1" ht="30" customHeight="1">
      <c r="A6" s="17" t="s">
        <v>352</v>
      </c>
      <c r="B6" s="18"/>
      <c r="C6" s="16" t="s">
        <v>553</v>
      </c>
      <c r="D6" s="16"/>
      <c r="E6" s="16" t="s">
        <v>354</v>
      </c>
      <c r="F6" s="16"/>
      <c r="G6" s="16"/>
      <c r="H6" s="16">
        <v>13891253639</v>
      </c>
      <c r="I6" s="16"/>
    </row>
    <row r="7" spans="1:9" s="10" customFormat="1" ht="21" customHeight="1">
      <c r="A7" s="17" t="s">
        <v>355</v>
      </c>
      <c r="B7" s="18"/>
      <c r="C7" s="16" t="s">
        <v>420</v>
      </c>
      <c r="D7" s="16"/>
      <c r="E7" s="16" t="s">
        <v>357</v>
      </c>
      <c r="F7" s="16"/>
      <c r="G7" s="16"/>
      <c r="H7" s="16">
        <v>719000</v>
      </c>
      <c r="I7" s="16"/>
    </row>
    <row r="8" spans="1:9" s="10" customFormat="1" ht="21" customHeight="1">
      <c r="A8" s="17" t="s">
        <v>358</v>
      </c>
      <c r="B8" s="18"/>
      <c r="C8" s="19" t="s">
        <v>359</v>
      </c>
      <c r="D8" s="19"/>
      <c r="E8" s="19"/>
      <c r="F8" s="19"/>
      <c r="G8" s="19"/>
      <c r="H8" s="19"/>
      <c r="I8" s="19"/>
    </row>
    <row r="9" spans="1:9" s="10" customFormat="1" ht="42.75" customHeight="1">
      <c r="A9" s="20" t="s">
        <v>360</v>
      </c>
      <c r="B9" s="21"/>
      <c r="C9" s="19" t="s">
        <v>554</v>
      </c>
      <c r="D9" s="19"/>
      <c r="E9" s="19"/>
      <c r="F9" s="19"/>
      <c r="G9" s="19"/>
      <c r="H9" s="19"/>
      <c r="I9" s="19"/>
    </row>
    <row r="10" spans="1:9" s="10" customFormat="1" ht="27" customHeight="1">
      <c r="A10" s="22"/>
      <c r="B10" s="23"/>
      <c r="C10" s="19" t="s">
        <v>452</v>
      </c>
      <c r="D10" s="19"/>
      <c r="E10" s="19"/>
      <c r="F10" s="19"/>
      <c r="G10" s="19"/>
      <c r="H10" s="19"/>
      <c r="I10" s="19"/>
    </row>
    <row r="11" spans="1:9" s="10" customFormat="1" ht="29.25" customHeight="1">
      <c r="A11" s="17" t="s">
        <v>363</v>
      </c>
      <c r="B11" s="18"/>
      <c r="C11" s="16" t="s">
        <v>364</v>
      </c>
      <c r="D11" s="16"/>
      <c r="E11" s="16"/>
      <c r="F11" s="16" t="s">
        <v>365</v>
      </c>
      <c r="G11" s="24"/>
      <c r="H11" s="24"/>
      <c r="I11" s="24"/>
    </row>
    <row r="12" spans="1:9" s="10" customFormat="1" ht="51" customHeight="1">
      <c r="A12" s="17" t="s">
        <v>366</v>
      </c>
      <c r="B12" s="18"/>
      <c r="C12" s="25" t="s">
        <v>555</v>
      </c>
      <c r="D12" s="26"/>
      <c r="E12" s="26"/>
      <c r="F12" s="26"/>
      <c r="G12" s="26"/>
      <c r="H12" s="26"/>
      <c r="I12" s="39"/>
    </row>
    <row r="13" spans="1:9" s="10" customFormat="1" ht="63.75" customHeight="1">
      <c r="A13" s="17" t="s">
        <v>368</v>
      </c>
      <c r="B13" s="18"/>
      <c r="C13" s="25" t="s">
        <v>556</v>
      </c>
      <c r="D13" s="26"/>
      <c r="E13" s="26"/>
      <c r="F13" s="26"/>
      <c r="G13" s="26"/>
      <c r="H13" s="26"/>
      <c r="I13" s="39"/>
    </row>
    <row r="14" spans="1:9" s="10" customFormat="1" ht="30.75" customHeight="1">
      <c r="A14" s="17" t="s">
        <v>370</v>
      </c>
      <c r="B14" s="18"/>
      <c r="C14" s="16">
        <v>1006.5</v>
      </c>
      <c r="D14" s="16"/>
      <c r="E14" s="16" t="s">
        <v>371</v>
      </c>
      <c r="F14" s="16"/>
      <c r="G14" s="16"/>
      <c r="H14" s="16">
        <v>206.5</v>
      </c>
      <c r="I14" s="16"/>
    </row>
    <row r="15" spans="1:9" s="10" customFormat="1" ht="30" customHeight="1">
      <c r="A15" s="17" t="s">
        <v>557</v>
      </c>
      <c r="B15" s="18"/>
      <c r="C15" s="16">
        <v>800</v>
      </c>
      <c r="D15" s="16"/>
      <c r="E15" s="16"/>
      <c r="F15" s="16"/>
      <c r="G15" s="16"/>
      <c r="H15" s="16"/>
      <c r="I15" s="16"/>
    </row>
    <row r="16" spans="1:9" s="10" customFormat="1" ht="57.75" customHeight="1">
      <c r="A16" s="17" t="s">
        <v>558</v>
      </c>
      <c r="B16" s="18"/>
      <c r="C16" s="25" t="s">
        <v>559</v>
      </c>
      <c r="D16" s="26"/>
      <c r="E16" s="26"/>
      <c r="F16" s="26"/>
      <c r="G16" s="26"/>
      <c r="H16" s="26"/>
      <c r="I16" s="39"/>
    </row>
    <row r="17" spans="1:9" s="10" customFormat="1" ht="21.75" customHeight="1">
      <c r="A17" s="16" t="s">
        <v>372</v>
      </c>
      <c r="B17" s="16"/>
      <c r="C17" s="16" t="s">
        <v>373</v>
      </c>
      <c r="D17" s="16"/>
      <c r="E17" s="16"/>
      <c r="F17" s="16"/>
      <c r="G17" s="16"/>
      <c r="H17" s="16" t="s">
        <v>299</v>
      </c>
      <c r="I17" s="16" t="s">
        <v>299</v>
      </c>
    </row>
    <row r="18" spans="1:9" s="10" customFormat="1" ht="21" customHeight="1">
      <c r="A18" s="16"/>
      <c r="B18" s="16"/>
      <c r="C18" s="27" t="s">
        <v>149</v>
      </c>
      <c r="D18" s="27"/>
      <c r="E18" s="27"/>
      <c r="F18" s="27"/>
      <c r="G18" s="27"/>
      <c r="H18" s="16">
        <v>206.5</v>
      </c>
      <c r="I18" s="16"/>
    </row>
    <row r="19" spans="1:9" s="10" customFormat="1" ht="21" customHeight="1">
      <c r="A19" s="16"/>
      <c r="B19" s="16"/>
      <c r="C19" s="28" t="s">
        <v>374</v>
      </c>
      <c r="D19" s="28"/>
      <c r="E19" s="28"/>
      <c r="F19" s="28"/>
      <c r="G19" s="28"/>
      <c r="H19" s="16">
        <v>206.5</v>
      </c>
      <c r="I19" s="16"/>
    </row>
    <row r="20" spans="1:9" s="10" customFormat="1" ht="21" customHeight="1">
      <c r="A20" s="16"/>
      <c r="B20" s="16"/>
      <c r="C20" s="28" t="s">
        <v>375</v>
      </c>
      <c r="D20" s="28"/>
      <c r="E20" s="28"/>
      <c r="F20" s="28"/>
      <c r="G20" s="28"/>
      <c r="H20" s="16">
        <v>206.5</v>
      </c>
      <c r="I20" s="16"/>
    </row>
    <row r="21" spans="1:9" s="10" customFormat="1" ht="21" customHeight="1">
      <c r="A21" s="16"/>
      <c r="B21" s="16"/>
      <c r="C21" s="28" t="s">
        <v>376</v>
      </c>
      <c r="D21" s="28"/>
      <c r="E21" s="28"/>
      <c r="F21" s="28"/>
      <c r="G21" s="28"/>
      <c r="H21" s="16"/>
      <c r="I21" s="16"/>
    </row>
    <row r="22" spans="1:9" s="10" customFormat="1" ht="21" customHeight="1">
      <c r="A22" s="16"/>
      <c r="B22" s="16"/>
      <c r="C22" s="28" t="s">
        <v>377</v>
      </c>
      <c r="D22" s="28"/>
      <c r="E22" s="28"/>
      <c r="F22" s="28"/>
      <c r="G22" s="28"/>
      <c r="H22" s="17"/>
      <c r="I22" s="18"/>
    </row>
    <row r="23" spans="1:9" s="10" customFormat="1" ht="21" customHeight="1">
      <c r="A23" s="16"/>
      <c r="B23" s="16"/>
      <c r="C23" s="28" t="s">
        <v>378</v>
      </c>
      <c r="D23" s="28"/>
      <c r="E23" s="28"/>
      <c r="F23" s="28"/>
      <c r="G23" s="28"/>
      <c r="H23" s="17"/>
      <c r="I23" s="18"/>
    </row>
    <row r="24" spans="1:9" s="10" customFormat="1" ht="21" customHeight="1">
      <c r="A24" s="29" t="s">
        <v>379</v>
      </c>
      <c r="B24" s="29" t="s">
        <v>380</v>
      </c>
      <c r="C24" s="16" t="s">
        <v>381</v>
      </c>
      <c r="D24" s="16"/>
      <c r="E24" s="16"/>
      <c r="F24" s="16"/>
      <c r="G24" s="16"/>
      <c r="H24" s="17" t="s">
        <v>299</v>
      </c>
      <c r="I24" s="18" t="s">
        <v>299</v>
      </c>
    </row>
    <row r="25" spans="1:9" s="10" customFormat="1" ht="21" customHeight="1">
      <c r="A25" s="29"/>
      <c r="B25" s="29"/>
      <c r="C25" s="27" t="s">
        <v>149</v>
      </c>
      <c r="D25" s="27"/>
      <c r="E25" s="27"/>
      <c r="F25" s="27"/>
      <c r="G25" s="27"/>
      <c r="H25" s="17">
        <v>206.5</v>
      </c>
      <c r="I25" s="18"/>
    </row>
    <row r="26" spans="1:9" s="10" customFormat="1" ht="21" customHeight="1">
      <c r="A26" s="29"/>
      <c r="B26" s="29"/>
      <c r="C26" s="30" t="s">
        <v>560</v>
      </c>
      <c r="D26" s="30"/>
      <c r="E26" s="30"/>
      <c r="F26" s="30"/>
      <c r="G26" s="30"/>
      <c r="H26" s="17">
        <v>206.5</v>
      </c>
      <c r="I26" s="18"/>
    </row>
    <row r="27" spans="1:9" s="10" customFormat="1" ht="60.75" customHeight="1">
      <c r="A27" s="29"/>
      <c r="B27" s="16" t="s">
        <v>383</v>
      </c>
      <c r="C27" s="31" t="s">
        <v>561</v>
      </c>
      <c r="D27" s="32"/>
      <c r="E27" s="32"/>
      <c r="F27" s="32"/>
      <c r="G27" s="32"/>
      <c r="H27" s="32"/>
      <c r="I27" s="69"/>
    </row>
    <row r="28" spans="1:9" s="10" customFormat="1" ht="21" customHeight="1">
      <c r="A28" s="33" t="s">
        <v>385</v>
      </c>
      <c r="B28" s="34"/>
      <c r="C28" s="35" t="s">
        <v>562</v>
      </c>
      <c r="D28" s="36"/>
      <c r="E28" s="37"/>
      <c r="F28" s="35" t="s">
        <v>387</v>
      </c>
      <c r="G28" s="38"/>
      <c r="H28" s="38"/>
      <c r="I28" s="23"/>
    </row>
    <row r="29" spans="1:9" s="10" customFormat="1" ht="69" customHeight="1">
      <c r="A29" s="35"/>
      <c r="B29" s="37"/>
      <c r="C29" s="25" t="s">
        <v>563</v>
      </c>
      <c r="D29" s="26"/>
      <c r="E29" s="39"/>
      <c r="F29" s="25" t="s">
        <v>564</v>
      </c>
      <c r="G29" s="40"/>
      <c r="H29" s="40"/>
      <c r="I29" s="70"/>
    </row>
    <row r="30" spans="1:9" s="10" customFormat="1" ht="34.5" customHeight="1">
      <c r="A30" s="41" t="s">
        <v>565</v>
      </c>
      <c r="B30" s="42"/>
      <c r="C30" s="25" t="s">
        <v>566</v>
      </c>
      <c r="D30" s="40"/>
      <c r="E30" s="40"/>
      <c r="F30" s="40"/>
      <c r="G30" s="40"/>
      <c r="H30" s="40"/>
      <c r="I30" s="70"/>
    </row>
    <row r="31" spans="1:9" s="10" customFormat="1" ht="19.5" customHeight="1">
      <c r="A31" s="43" t="s">
        <v>567</v>
      </c>
      <c r="B31" s="44"/>
      <c r="C31" s="45" t="s">
        <v>393</v>
      </c>
      <c r="D31" s="45" t="s">
        <v>394</v>
      </c>
      <c r="E31" s="45" t="s">
        <v>395</v>
      </c>
      <c r="F31" s="46" t="s">
        <v>396</v>
      </c>
      <c r="G31" s="46"/>
      <c r="H31" s="46"/>
      <c r="I31" s="46" t="s">
        <v>397</v>
      </c>
    </row>
    <row r="32" spans="1:9" s="10" customFormat="1" ht="19.5" customHeight="1">
      <c r="A32" s="47"/>
      <c r="B32" s="48"/>
      <c r="C32" s="49"/>
      <c r="D32" s="49"/>
      <c r="E32" s="49"/>
      <c r="F32" s="46"/>
      <c r="G32" s="46"/>
      <c r="H32" s="46"/>
      <c r="I32" s="46"/>
    </row>
    <row r="33" spans="1:9" s="10" customFormat="1" ht="21" customHeight="1">
      <c r="A33" s="47"/>
      <c r="B33" s="48"/>
      <c r="C33" s="45" t="s">
        <v>399</v>
      </c>
      <c r="D33" s="46" t="s">
        <v>404</v>
      </c>
      <c r="E33" s="46" t="s">
        <v>568</v>
      </c>
      <c r="F33" s="50" t="s">
        <v>569</v>
      </c>
      <c r="G33" s="50"/>
      <c r="H33" s="50"/>
      <c r="I33" s="71" t="s">
        <v>570</v>
      </c>
    </row>
    <row r="34" spans="1:9" s="10" customFormat="1" ht="21" customHeight="1">
      <c r="A34" s="47"/>
      <c r="B34" s="48"/>
      <c r="C34" s="49"/>
      <c r="D34" s="45" t="s">
        <v>406</v>
      </c>
      <c r="E34" s="46" t="s">
        <v>571</v>
      </c>
      <c r="F34" s="51" t="s">
        <v>572</v>
      </c>
      <c r="G34" s="52"/>
      <c r="H34" s="53"/>
      <c r="I34" s="71" t="s">
        <v>495</v>
      </c>
    </row>
    <row r="35" spans="1:9" s="10" customFormat="1" ht="21" customHeight="1">
      <c r="A35" s="47"/>
      <c r="B35" s="48"/>
      <c r="C35" s="49"/>
      <c r="D35" s="54"/>
      <c r="E35" s="55" t="s">
        <v>462</v>
      </c>
      <c r="F35" s="51" t="s">
        <v>498</v>
      </c>
      <c r="G35" s="52"/>
      <c r="H35" s="53"/>
      <c r="I35" s="71" t="s">
        <v>495</v>
      </c>
    </row>
    <row r="36" spans="1:9" s="10" customFormat="1" ht="21" customHeight="1">
      <c r="A36" s="47"/>
      <c r="B36" s="48"/>
      <c r="C36" s="54"/>
      <c r="D36" s="46" t="s">
        <v>409</v>
      </c>
      <c r="E36" s="46" t="s">
        <v>464</v>
      </c>
      <c r="F36" s="56" t="s">
        <v>573</v>
      </c>
      <c r="G36" s="57"/>
      <c r="H36" s="58"/>
      <c r="I36" s="59" t="s">
        <v>573</v>
      </c>
    </row>
    <row r="37" spans="1:9" s="10" customFormat="1" ht="21" customHeight="1">
      <c r="A37" s="47"/>
      <c r="B37" s="48"/>
      <c r="C37" s="59" t="s">
        <v>412</v>
      </c>
      <c r="D37" s="46" t="s">
        <v>413</v>
      </c>
      <c r="E37" s="46" t="s">
        <v>574</v>
      </c>
      <c r="F37" s="56" t="s">
        <v>502</v>
      </c>
      <c r="G37" s="57"/>
      <c r="H37" s="58"/>
      <c r="I37" s="71" t="s">
        <v>570</v>
      </c>
    </row>
    <row r="38" spans="1:9" s="10" customFormat="1" ht="34.5" customHeight="1">
      <c r="A38" s="60" t="s">
        <v>390</v>
      </c>
      <c r="B38" s="61"/>
      <c r="C38" s="62" t="s">
        <v>575</v>
      </c>
      <c r="D38" s="63"/>
      <c r="E38" s="63"/>
      <c r="F38" s="63"/>
      <c r="G38" s="63"/>
      <c r="H38" s="63"/>
      <c r="I38" s="72"/>
    </row>
    <row r="39" spans="1:9" s="10" customFormat="1" ht="19.5" customHeight="1">
      <c r="A39" s="43" t="s">
        <v>392</v>
      </c>
      <c r="B39" s="44" t="s">
        <v>392</v>
      </c>
      <c r="C39" s="45" t="s">
        <v>393</v>
      </c>
      <c r="D39" s="45" t="s">
        <v>394</v>
      </c>
      <c r="E39" s="45" t="s">
        <v>395</v>
      </c>
      <c r="F39" s="56" t="s">
        <v>396</v>
      </c>
      <c r="G39" s="57"/>
      <c r="H39" s="58"/>
      <c r="I39" s="45" t="s">
        <v>397</v>
      </c>
    </row>
    <row r="40" spans="1:9" s="10" customFormat="1" ht="19.5" customHeight="1">
      <c r="A40" s="47"/>
      <c r="B40" s="48"/>
      <c r="C40" s="49"/>
      <c r="D40" s="49"/>
      <c r="E40" s="49"/>
      <c r="F40" s="43" t="s">
        <v>398</v>
      </c>
      <c r="G40" s="64"/>
      <c r="H40" s="44"/>
      <c r="I40" s="49"/>
    </row>
    <row r="41" spans="1:9" s="10" customFormat="1" ht="19.5" customHeight="1">
      <c r="A41" s="47"/>
      <c r="B41" s="48"/>
      <c r="C41" s="54"/>
      <c r="D41" s="54"/>
      <c r="E41" s="54"/>
      <c r="F41" s="65"/>
      <c r="G41" s="66"/>
      <c r="H41" s="67"/>
      <c r="I41" s="54"/>
    </row>
    <row r="42" spans="1:9" s="10" customFormat="1" ht="21" customHeight="1">
      <c r="A42" s="47"/>
      <c r="B42" s="48"/>
      <c r="C42" s="46" t="s">
        <v>399</v>
      </c>
      <c r="D42" s="45" t="s">
        <v>404</v>
      </c>
      <c r="E42" s="46" t="s">
        <v>497</v>
      </c>
      <c r="F42" s="51">
        <v>1</v>
      </c>
      <c r="G42" s="52"/>
      <c r="H42" s="53"/>
      <c r="I42" s="71" t="s">
        <v>570</v>
      </c>
    </row>
    <row r="43" spans="1:9" s="10" customFormat="1" ht="21" customHeight="1">
      <c r="A43" s="47"/>
      <c r="B43" s="48"/>
      <c r="C43" s="46"/>
      <c r="D43" s="54"/>
      <c r="E43" s="46" t="s">
        <v>568</v>
      </c>
      <c r="F43" s="51" t="s">
        <v>569</v>
      </c>
      <c r="G43" s="52"/>
      <c r="H43" s="53"/>
      <c r="I43" s="71" t="s">
        <v>570</v>
      </c>
    </row>
    <row r="44" spans="1:11" s="10" customFormat="1" ht="21" customHeight="1">
      <c r="A44" s="47"/>
      <c r="B44" s="48"/>
      <c r="C44" s="46"/>
      <c r="D44" s="45" t="s">
        <v>406</v>
      </c>
      <c r="E44" s="46" t="s">
        <v>571</v>
      </c>
      <c r="F44" s="51" t="s">
        <v>572</v>
      </c>
      <c r="G44" s="52"/>
      <c r="H44" s="53"/>
      <c r="I44" s="71" t="s">
        <v>495</v>
      </c>
      <c r="K44" s="73"/>
    </row>
    <row r="45" spans="1:9" s="10" customFormat="1" ht="21" customHeight="1">
      <c r="A45" s="47"/>
      <c r="B45" s="48"/>
      <c r="C45" s="46"/>
      <c r="D45" s="54"/>
      <c r="E45" s="55" t="s">
        <v>462</v>
      </c>
      <c r="F45" s="51" t="s">
        <v>498</v>
      </c>
      <c r="G45" s="52"/>
      <c r="H45" s="53"/>
      <c r="I45" s="71" t="s">
        <v>495</v>
      </c>
    </row>
    <row r="46" spans="1:9" s="10" customFormat="1" ht="22.5" customHeight="1">
      <c r="A46" s="47"/>
      <c r="B46" s="48"/>
      <c r="C46" s="46"/>
      <c r="D46" s="46" t="s">
        <v>409</v>
      </c>
      <c r="E46" s="46" t="s">
        <v>464</v>
      </c>
      <c r="F46" s="56" t="s">
        <v>573</v>
      </c>
      <c r="G46" s="57"/>
      <c r="H46" s="58"/>
      <c r="I46" s="59" t="s">
        <v>573</v>
      </c>
    </row>
    <row r="47" spans="1:9" s="10" customFormat="1" ht="21" customHeight="1">
      <c r="A47" s="47"/>
      <c r="B47" s="48"/>
      <c r="C47" s="54" t="s">
        <v>412</v>
      </c>
      <c r="D47" s="46" t="s">
        <v>413</v>
      </c>
      <c r="E47" s="46" t="s">
        <v>574</v>
      </c>
      <c r="F47" s="56" t="s">
        <v>502</v>
      </c>
      <c r="G47" s="57"/>
      <c r="H47" s="58"/>
      <c r="I47" s="71" t="s">
        <v>570</v>
      </c>
    </row>
    <row r="48" spans="1:9" s="10" customFormat="1" ht="158.25" customHeight="1">
      <c r="A48" s="68" t="s">
        <v>576</v>
      </c>
      <c r="B48" s="68"/>
      <c r="C48" s="68"/>
      <c r="D48" s="68"/>
      <c r="E48" s="68"/>
      <c r="F48" s="68"/>
      <c r="G48" s="68"/>
      <c r="H48" s="68"/>
      <c r="I48" s="68"/>
    </row>
  </sheetData>
  <sheetProtection/>
  <mergeCells count="10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E28"/>
    <mergeCell ref="F28:I28"/>
    <mergeCell ref="C29:E29"/>
    <mergeCell ref="F29:I29"/>
    <mergeCell ref="A30:B30"/>
    <mergeCell ref="C30:I30"/>
    <mergeCell ref="F33:H33"/>
    <mergeCell ref="F34:H34"/>
    <mergeCell ref="F35:H35"/>
    <mergeCell ref="F36:H36"/>
    <mergeCell ref="F37:H37"/>
    <mergeCell ref="A38:B38"/>
    <mergeCell ref="C38:I38"/>
    <mergeCell ref="F39:H39"/>
    <mergeCell ref="F42:H42"/>
    <mergeCell ref="F43:H43"/>
    <mergeCell ref="F44:H44"/>
    <mergeCell ref="F45:H45"/>
    <mergeCell ref="F46:H46"/>
    <mergeCell ref="F47:H47"/>
    <mergeCell ref="A48:I48"/>
    <mergeCell ref="A24:A27"/>
    <mergeCell ref="B24:B26"/>
    <mergeCell ref="C31:C32"/>
    <mergeCell ref="C33:C36"/>
    <mergeCell ref="C39:C41"/>
    <mergeCell ref="C42:C46"/>
    <mergeCell ref="D31:D32"/>
    <mergeCell ref="D34:D35"/>
    <mergeCell ref="D39:D41"/>
    <mergeCell ref="D42:D43"/>
    <mergeCell ref="D44:D45"/>
    <mergeCell ref="E31:E32"/>
    <mergeCell ref="E39:E41"/>
    <mergeCell ref="I31:I32"/>
    <mergeCell ref="I39:I41"/>
    <mergeCell ref="A9:B10"/>
    <mergeCell ref="A17:B23"/>
    <mergeCell ref="A28:B29"/>
    <mergeCell ref="A31:B37"/>
    <mergeCell ref="F31:H32"/>
    <mergeCell ref="A39:B47"/>
    <mergeCell ref="F40:H41"/>
  </mergeCells>
  <printOptions horizontalCentered="1"/>
  <pageMargins left="0.47" right="0.47" top="0.39" bottom="0.39" header="0.35" footer="0.2"/>
  <pageSetup fitToHeight="1" fitToWidth="1" horizontalDpi="300" verticalDpi="300" orientation="portrait" paperSize="9" scale="54"/>
</worksheet>
</file>

<file path=xl/worksheets/sheet19.xml><?xml version="1.0" encoding="utf-8"?>
<worksheet xmlns="http://schemas.openxmlformats.org/spreadsheetml/2006/main" xmlns:r="http://schemas.openxmlformats.org/officeDocument/2006/relationships">
  <dimension ref="A1:B48"/>
  <sheetViews>
    <sheetView zoomScaleSheetLayoutView="100" workbookViewId="0" topLeftCell="A1">
      <selection activeCell="H8" sqref="H8"/>
    </sheetView>
  </sheetViews>
  <sheetFormatPr defaultColWidth="9.33203125" defaultRowHeight="11.25"/>
  <cols>
    <col min="1" max="1" width="4.83203125" style="0" customWidth="1"/>
    <col min="2" max="2" width="100" style="0" customWidth="1"/>
  </cols>
  <sheetData>
    <row r="1" spans="1:2" ht="21.75" customHeight="1">
      <c r="A1" s="5" t="s">
        <v>51</v>
      </c>
      <c r="B1" s="5"/>
    </row>
    <row r="2" spans="1:2" s="1" customFormat="1" ht="24.75" customHeight="1">
      <c r="A2" s="6" t="s">
        <v>577</v>
      </c>
      <c r="B2" s="6"/>
    </row>
    <row r="3" spans="1:2" s="1" customFormat="1" ht="24.75" customHeight="1">
      <c r="A3" s="6"/>
      <c r="B3" s="6"/>
    </row>
    <row r="4" spans="1:2" s="1" customFormat="1" ht="24.75" customHeight="1">
      <c r="A4" s="7" t="s">
        <v>578</v>
      </c>
      <c r="B4" s="7" t="s">
        <v>146</v>
      </c>
    </row>
    <row r="5" spans="1:2" s="1" customFormat="1" ht="31.5" customHeight="1">
      <c r="A5" s="7"/>
      <c r="B5" s="7"/>
    </row>
    <row r="6" spans="1:2" s="1" customFormat="1" ht="24.75" customHeight="1">
      <c r="A6" s="7">
        <v>1</v>
      </c>
      <c r="B6" s="7" t="s">
        <v>579</v>
      </c>
    </row>
    <row r="7" spans="1:2" s="1" customFormat="1" ht="24.75" customHeight="1">
      <c r="A7" s="7">
        <v>2</v>
      </c>
      <c r="B7" s="7" t="s">
        <v>162</v>
      </c>
    </row>
    <row r="8" spans="1:2" s="1" customFormat="1" ht="24.75" customHeight="1">
      <c r="A8" s="7">
        <v>3</v>
      </c>
      <c r="B8" s="7" t="s">
        <v>344</v>
      </c>
    </row>
    <row r="9" spans="1:2" s="1" customFormat="1" ht="24.75" customHeight="1">
      <c r="A9" s="7">
        <v>4</v>
      </c>
      <c r="B9" s="7" t="s">
        <v>345</v>
      </c>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1" customFormat="1" ht="24.75" customHeight="1">
      <c r="A19" s="7"/>
      <c r="B19" s="7"/>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8"/>
      <c r="B44" s="8"/>
    </row>
    <row r="45" spans="1:2" s="2" customFormat="1" ht="24.75" customHeight="1">
      <c r="A45" s="9"/>
      <c r="B45" s="9"/>
    </row>
    <row r="46" spans="1:2" s="3" customFormat="1" ht="24.75" customHeight="1">
      <c r="A46" s="9"/>
      <c r="B46" s="9"/>
    </row>
    <row r="47" spans="1:2" s="3" customFormat="1" ht="24.75" customHeight="1">
      <c r="A47" s="9"/>
      <c r="B47" s="9"/>
    </row>
    <row r="48" spans="1:2" s="3" customFormat="1" ht="24.75" customHeight="1">
      <c r="A48" s="9"/>
      <c r="B48" s="9"/>
    </row>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24.75" customHeight="1"/>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sheetData>
  <sheetProtection/>
  <mergeCells count="4">
    <mergeCell ref="A1:B1"/>
    <mergeCell ref="A2:B2"/>
    <mergeCell ref="A4:A5"/>
    <mergeCell ref="B4:B5"/>
  </mergeCells>
  <printOptions horizontalCentered="1"/>
  <pageMargins left="0.7513888888888889" right="0.38958333333333334"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0">
      <selection activeCell="L20" sqref="L20"/>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9" t="s">
        <v>5</v>
      </c>
      <c r="B1" s="239"/>
      <c r="C1" s="239"/>
      <c r="D1" s="239"/>
      <c r="E1" s="239"/>
      <c r="F1" s="239"/>
      <c r="G1" s="239"/>
      <c r="H1" s="239"/>
      <c r="I1" s="239"/>
      <c r="J1" s="239"/>
      <c r="K1" s="239"/>
      <c r="L1" s="239"/>
    </row>
    <row r="2" spans="1:12" s="236" customFormat="1" ht="9" customHeight="1">
      <c r="A2" s="240" t="s">
        <v>6</v>
      </c>
      <c r="B2" s="240" t="s">
        <v>7</v>
      </c>
      <c r="C2" s="240"/>
      <c r="D2" s="240"/>
      <c r="E2" s="240"/>
      <c r="F2" s="240"/>
      <c r="G2" s="240"/>
      <c r="H2" s="240"/>
      <c r="I2" s="240"/>
      <c r="J2" s="240"/>
      <c r="K2" s="240" t="s">
        <v>8</v>
      </c>
      <c r="L2" s="240" t="s">
        <v>9</v>
      </c>
    </row>
    <row r="3" spans="1:12" ht="11.25">
      <c r="A3" s="240"/>
      <c r="B3" s="240"/>
      <c r="C3" s="240"/>
      <c r="D3" s="240"/>
      <c r="E3" s="240"/>
      <c r="F3" s="240"/>
      <c r="G3" s="240"/>
      <c r="H3" s="240"/>
      <c r="I3" s="240"/>
      <c r="J3" s="240"/>
      <c r="K3" s="240"/>
      <c r="L3" s="240"/>
    </row>
    <row r="4" spans="1:12" s="237" customFormat="1" ht="24.75" customHeight="1">
      <c r="A4" s="241" t="s">
        <v>10</v>
      </c>
      <c r="B4" s="242" t="s">
        <v>11</v>
      </c>
      <c r="C4" s="242"/>
      <c r="D4" s="242"/>
      <c r="E4" s="242"/>
      <c r="F4" s="242"/>
      <c r="G4" s="242"/>
      <c r="H4" s="242"/>
      <c r="I4" s="242"/>
      <c r="J4" s="242"/>
      <c r="K4" s="241" t="s">
        <v>12</v>
      </c>
      <c r="L4" s="241"/>
    </row>
    <row r="5" spans="1:12" s="237" customFormat="1" ht="24.75" customHeight="1">
      <c r="A5" s="241" t="s">
        <v>13</v>
      </c>
      <c r="B5" s="242" t="s">
        <v>14</v>
      </c>
      <c r="C5" s="242"/>
      <c r="D5" s="242"/>
      <c r="E5" s="242"/>
      <c r="F5" s="242"/>
      <c r="G5" s="242"/>
      <c r="H5" s="242"/>
      <c r="I5" s="242"/>
      <c r="J5" s="242"/>
      <c r="K5" s="241" t="s">
        <v>12</v>
      </c>
      <c r="L5" s="248" t="s">
        <v>15</v>
      </c>
    </row>
    <row r="6" spans="1:12" s="237" customFormat="1" ht="24.75" customHeight="1">
      <c r="A6" s="241" t="s">
        <v>16</v>
      </c>
      <c r="B6" s="242" t="s">
        <v>17</v>
      </c>
      <c r="C6" s="242"/>
      <c r="D6" s="242"/>
      <c r="E6" s="242"/>
      <c r="F6" s="242"/>
      <c r="G6" s="242"/>
      <c r="H6" s="242"/>
      <c r="I6" s="242"/>
      <c r="J6" s="242"/>
      <c r="K6" s="241" t="s">
        <v>12</v>
      </c>
      <c r="L6" s="248" t="s">
        <v>18</v>
      </c>
    </row>
    <row r="7" spans="1:12" s="237" customFormat="1" ht="24.75" customHeight="1">
      <c r="A7" s="241" t="s">
        <v>19</v>
      </c>
      <c r="B7" s="242" t="s">
        <v>20</v>
      </c>
      <c r="C7" s="242"/>
      <c r="D7" s="242"/>
      <c r="E7" s="242"/>
      <c r="F7" s="242"/>
      <c r="G7" s="242"/>
      <c r="H7" s="242"/>
      <c r="I7" s="242"/>
      <c r="J7" s="242"/>
      <c r="K7" s="241" t="s">
        <v>12</v>
      </c>
      <c r="L7" s="242"/>
    </row>
    <row r="8" spans="1:12" s="237" customFormat="1" ht="24.75" customHeight="1">
      <c r="A8" s="241" t="s">
        <v>21</v>
      </c>
      <c r="B8" s="242" t="s">
        <v>22</v>
      </c>
      <c r="C8" s="242"/>
      <c r="D8" s="242"/>
      <c r="E8" s="242"/>
      <c r="F8" s="242"/>
      <c r="G8" s="242"/>
      <c r="H8" s="242"/>
      <c r="I8" s="242"/>
      <c r="J8" s="242"/>
      <c r="K8" s="241" t="s">
        <v>12</v>
      </c>
      <c r="L8" s="249" t="s">
        <v>23</v>
      </c>
    </row>
    <row r="9" spans="1:12" s="237" customFormat="1" ht="24.75" customHeight="1">
      <c r="A9" s="241" t="s">
        <v>24</v>
      </c>
      <c r="B9" s="242" t="s">
        <v>25</v>
      </c>
      <c r="C9" s="242"/>
      <c r="D9" s="242"/>
      <c r="E9" s="242"/>
      <c r="F9" s="242"/>
      <c r="G9" s="242"/>
      <c r="H9" s="242"/>
      <c r="I9" s="242"/>
      <c r="J9" s="242"/>
      <c r="K9" s="241" t="s">
        <v>12</v>
      </c>
      <c r="L9" s="249" t="s">
        <v>26</v>
      </c>
    </row>
    <row r="10" spans="1:12" s="237" customFormat="1" ht="24.75" customHeight="1">
      <c r="A10" s="241" t="s">
        <v>27</v>
      </c>
      <c r="B10" s="242" t="s">
        <v>28</v>
      </c>
      <c r="C10" s="242"/>
      <c r="D10" s="242"/>
      <c r="E10" s="242"/>
      <c r="F10" s="242"/>
      <c r="G10" s="242"/>
      <c r="H10" s="242"/>
      <c r="I10" s="242"/>
      <c r="J10" s="242"/>
      <c r="K10" s="241" t="s">
        <v>12</v>
      </c>
      <c r="L10" s="249" t="s">
        <v>23</v>
      </c>
    </row>
    <row r="11" spans="1:12" s="237" customFormat="1" ht="24.75" customHeight="1">
      <c r="A11" s="241" t="s">
        <v>29</v>
      </c>
      <c r="B11" s="242" t="s">
        <v>30</v>
      </c>
      <c r="C11" s="242"/>
      <c r="D11" s="242"/>
      <c r="E11" s="242"/>
      <c r="F11" s="242"/>
      <c r="G11" s="242"/>
      <c r="H11" s="242"/>
      <c r="I11" s="242"/>
      <c r="J11" s="242"/>
      <c r="K11" s="241" t="s">
        <v>12</v>
      </c>
      <c r="L11" s="249" t="s">
        <v>26</v>
      </c>
    </row>
    <row r="12" spans="1:12" s="237" customFormat="1" ht="24.75" customHeight="1">
      <c r="A12" s="241" t="s">
        <v>31</v>
      </c>
      <c r="B12" s="242" t="s">
        <v>32</v>
      </c>
      <c r="C12" s="242"/>
      <c r="D12" s="242"/>
      <c r="E12" s="242"/>
      <c r="F12" s="242"/>
      <c r="G12" s="242"/>
      <c r="H12" s="242"/>
      <c r="I12" s="242"/>
      <c r="J12" s="242"/>
      <c r="K12" s="241" t="s">
        <v>33</v>
      </c>
      <c r="L12" s="249" t="s">
        <v>34</v>
      </c>
    </row>
    <row r="13" spans="1:12" s="237" customFormat="1" ht="24.75" customHeight="1">
      <c r="A13" s="241" t="s">
        <v>35</v>
      </c>
      <c r="B13" s="242" t="s">
        <v>36</v>
      </c>
      <c r="C13" s="242"/>
      <c r="D13" s="242"/>
      <c r="E13" s="242"/>
      <c r="F13" s="242"/>
      <c r="G13" s="242"/>
      <c r="H13" s="242"/>
      <c r="I13" s="242"/>
      <c r="J13" s="242"/>
      <c r="K13" s="241" t="s">
        <v>12</v>
      </c>
      <c r="L13" s="241"/>
    </row>
    <row r="14" spans="1:12" s="237" customFormat="1" ht="24.75" customHeight="1">
      <c r="A14" s="241" t="s">
        <v>37</v>
      </c>
      <c r="B14" s="243" t="s">
        <v>38</v>
      </c>
      <c r="C14" s="244"/>
      <c r="D14" s="244"/>
      <c r="E14" s="244"/>
      <c r="F14" s="244"/>
      <c r="G14" s="244"/>
      <c r="H14" s="244"/>
      <c r="I14" s="244"/>
      <c r="J14" s="250"/>
      <c r="K14" s="241" t="s">
        <v>33</v>
      </c>
      <c r="L14" s="249" t="s">
        <v>39</v>
      </c>
    </row>
    <row r="15" spans="1:12" s="237" customFormat="1" ht="24.75" customHeight="1">
      <c r="A15" s="241" t="s">
        <v>40</v>
      </c>
      <c r="B15" s="242" t="s">
        <v>41</v>
      </c>
      <c r="C15" s="242"/>
      <c r="D15" s="242"/>
      <c r="E15" s="242"/>
      <c r="F15" s="242"/>
      <c r="G15" s="242"/>
      <c r="H15" s="242"/>
      <c r="I15" s="242"/>
      <c r="J15" s="242"/>
      <c r="K15" s="241" t="s">
        <v>12</v>
      </c>
      <c r="L15" s="241"/>
    </row>
    <row r="16" spans="1:12" s="237" customFormat="1" ht="24.75" customHeight="1">
      <c r="A16" s="241" t="s">
        <v>42</v>
      </c>
      <c r="B16" s="245" t="s">
        <v>43</v>
      </c>
      <c r="C16" s="245"/>
      <c r="D16" s="245"/>
      <c r="E16" s="245"/>
      <c r="F16" s="245"/>
      <c r="G16" s="245"/>
      <c r="H16" s="245"/>
      <c r="I16" s="245"/>
      <c r="J16" s="245"/>
      <c r="K16" s="241" t="s">
        <v>12</v>
      </c>
      <c r="L16" s="241"/>
    </row>
    <row r="17" spans="1:12" ht="24.75" customHeight="1">
      <c r="A17" s="241" t="s">
        <v>44</v>
      </c>
      <c r="B17" s="242" t="s">
        <v>45</v>
      </c>
      <c r="C17" s="242"/>
      <c r="D17" s="242"/>
      <c r="E17" s="242"/>
      <c r="F17" s="242"/>
      <c r="G17" s="242"/>
      <c r="H17" s="242"/>
      <c r="I17" s="242"/>
      <c r="J17" s="242"/>
      <c r="K17" s="241" t="s">
        <v>12</v>
      </c>
      <c r="L17" s="176"/>
    </row>
    <row r="18" spans="1:12" ht="24.75" customHeight="1">
      <c r="A18" s="241" t="s">
        <v>46</v>
      </c>
      <c r="B18" s="242" t="s">
        <v>47</v>
      </c>
      <c r="C18" s="242"/>
      <c r="D18" s="242"/>
      <c r="E18" s="242"/>
      <c r="F18" s="242"/>
      <c r="G18" s="242"/>
      <c r="H18" s="242"/>
      <c r="I18" s="242"/>
      <c r="J18" s="242"/>
      <c r="K18" s="238" t="s">
        <v>33</v>
      </c>
      <c r="L18" s="251" t="s">
        <v>48</v>
      </c>
    </row>
    <row r="19" spans="1:12" ht="24.75" customHeight="1">
      <c r="A19" s="241" t="s">
        <v>49</v>
      </c>
      <c r="B19" s="242" t="s">
        <v>50</v>
      </c>
      <c r="C19" s="242"/>
      <c r="D19" s="242"/>
      <c r="E19" s="242"/>
      <c r="F19" s="242"/>
      <c r="G19" s="242"/>
      <c r="H19" s="242"/>
      <c r="I19" s="242"/>
      <c r="J19" s="242"/>
      <c r="K19" s="241" t="s">
        <v>12</v>
      </c>
      <c r="L19" s="251"/>
    </row>
    <row r="20" spans="1:12" s="238" customFormat="1" ht="27" customHeight="1">
      <c r="A20" s="241" t="s">
        <v>51</v>
      </c>
      <c r="B20" s="246" t="s">
        <v>52</v>
      </c>
      <c r="C20" s="246"/>
      <c r="D20" s="246"/>
      <c r="E20" s="246"/>
      <c r="F20" s="246"/>
      <c r="G20" s="246"/>
      <c r="H20" s="246"/>
      <c r="I20" s="246"/>
      <c r="J20" s="246"/>
      <c r="K20" s="240" t="s">
        <v>12</v>
      </c>
      <c r="L20" s="240"/>
    </row>
    <row r="21" spans="1:12" ht="18" customHeight="1">
      <c r="A21" s="247" t="s">
        <v>53</v>
      </c>
      <c r="B21" s="247"/>
      <c r="C21" s="247"/>
      <c r="D21" s="247"/>
      <c r="E21" s="247"/>
      <c r="F21" s="247"/>
      <c r="G21" s="247"/>
      <c r="H21" s="247"/>
      <c r="I21" s="247"/>
      <c r="J21" s="247"/>
      <c r="K21" s="247"/>
      <c r="L21" s="247"/>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L11" sqref="L11"/>
    </sheetView>
  </sheetViews>
  <sheetFormatPr defaultColWidth="9.16015625" defaultRowHeight="12.75" customHeight="1"/>
  <cols>
    <col min="1" max="1" width="36.66015625" style="0" customWidth="1"/>
    <col min="2" max="2" width="18.66015625" style="162" customWidth="1"/>
    <col min="3" max="3" width="29.83203125" style="0" customWidth="1"/>
    <col min="4" max="4" width="19" style="162" customWidth="1"/>
    <col min="5" max="5" width="36.66015625" style="0" customWidth="1"/>
    <col min="6" max="6" width="19.66015625" style="0" customWidth="1"/>
    <col min="7" max="7" width="33.16015625" style="0" customWidth="1"/>
    <col min="8" max="8" width="22.16015625" style="0" customWidth="1"/>
  </cols>
  <sheetData>
    <row r="1" spans="1:6" ht="22.5" customHeight="1">
      <c r="A1" s="194" t="s">
        <v>10</v>
      </c>
      <c r="B1" s="195"/>
      <c r="C1" s="195"/>
      <c r="D1" s="195"/>
      <c r="E1" s="195"/>
      <c r="F1" s="196"/>
    </row>
    <row r="2" spans="1:8" ht="22.5" customHeight="1">
      <c r="A2" s="197" t="s">
        <v>11</v>
      </c>
      <c r="B2" s="197"/>
      <c r="C2" s="197"/>
      <c r="D2" s="197"/>
      <c r="E2" s="197"/>
      <c r="F2" s="197"/>
      <c r="G2" s="197"/>
      <c r="H2" s="197"/>
    </row>
    <row r="3" spans="1:8" ht="22.5" customHeight="1">
      <c r="A3" s="199"/>
      <c r="B3" s="199"/>
      <c r="C3" s="199"/>
      <c r="D3" s="199"/>
      <c r="E3" s="200"/>
      <c r="F3" s="201"/>
      <c r="H3" s="201" t="s">
        <v>54</v>
      </c>
    </row>
    <row r="4" spans="1:8" ht="22.5" customHeight="1">
      <c r="A4" s="202" t="s">
        <v>55</v>
      </c>
      <c r="B4" s="202"/>
      <c r="C4" s="203" t="s">
        <v>56</v>
      </c>
      <c r="D4" s="204"/>
      <c r="E4" s="204"/>
      <c r="F4" s="204"/>
      <c r="G4" s="204"/>
      <c r="H4" s="205"/>
    </row>
    <row r="5" spans="1:8" ht="22.5" customHeight="1">
      <c r="A5" s="202" t="s">
        <v>57</v>
      </c>
      <c r="B5" s="202" t="s">
        <v>58</v>
      </c>
      <c r="C5" s="202" t="s">
        <v>59</v>
      </c>
      <c r="D5" s="206" t="s">
        <v>58</v>
      </c>
      <c r="E5" s="202" t="s">
        <v>60</v>
      </c>
      <c r="F5" s="202" t="s">
        <v>58</v>
      </c>
      <c r="G5" s="202" t="s">
        <v>61</v>
      </c>
      <c r="H5" s="202" t="s">
        <v>58</v>
      </c>
    </row>
    <row r="6" spans="1:8" ht="22.5" customHeight="1">
      <c r="A6" s="222" t="s">
        <v>62</v>
      </c>
      <c r="B6" s="210">
        <f>SUM(B7,B12,B13,B15,B16,B17)</f>
        <v>4481.28</v>
      </c>
      <c r="C6" s="222" t="s">
        <v>62</v>
      </c>
      <c r="D6" s="210">
        <f>SUM(D7:D34)</f>
        <v>4481.28</v>
      </c>
      <c r="E6" s="214" t="s">
        <v>62</v>
      </c>
      <c r="F6" s="210">
        <f>SUM(F7,F12,F23,F24,F25)</f>
        <v>4481.28</v>
      </c>
      <c r="G6" s="214" t="s">
        <v>62</v>
      </c>
      <c r="H6" s="176">
        <v>4481.28</v>
      </c>
    </row>
    <row r="7" spans="1:8" ht="22.5" customHeight="1">
      <c r="A7" s="207" t="s">
        <v>63</v>
      </c>
      <c r="B7" s="210">
        <v>4481.28</v>
      </c>
      <c r="C7" s="212" t="s">
        <v>64</v>
      </c>
      <c r="D7" s="210"/>
      <c r="E7" s="214" t="s">
        <v>65</v>
      </c>
      <c r="F7" s="210">
        <v>4036.68</v>
      </c>
      <c r="G7" s="212" t="s">
        <v>66</v>
      </c>
      <c r="H7" s="176">
        <v>467.19</v>
      </c>
    </row>
    <row r="8" spans="1:8" ht="22.5" customHeight="1">
      <c r="A8" s="207" t="s">
        <v>67</v>
      </c>
      <c r="B8" s="210">
        <v>4481.28</v>
      </c>
      <c r="C8" s="212" t="s">
        <v>68</v>
      </c>
      <c r="D8" s="210"/>
      <c r="E8" s="214" t="s">
        <v>69</v>
      </c>
      <c r="F8" s="210">
        <v>3403.36</v>
      </c>
      <c r="G8" s="212" t="s">
        <v>70</v>
      </c>
      <c r="H8" s="174">
        <v>389.16</v>
      </c>
    </row>
    <row r="9" spans="1:8" ht="22.5" customHeight="1">
      <c r="A9" s="223" t="s">
        <v>71</v>
      </c>
      <c r="B9" s="210">
        <v>444.6</v>
      </c>
      <c r="C9" s="212" t="s">
        <v>72</v>
      </c>
      <c r="D9" s="210"/>
      <c r="E9" s="214" t="s">
        <v>73</v>
      </c>
      <c r="F9" s="210">
        <v>620.61</v>
      </c>
      <c r="G9" s="212" t="s">
        <v>74</v>
      </c>
      <c r="H9" s="176">
        <v>206.5</v>
      </c>
    </row>
    <row r="10" spans="1:8" ht="22.5" customHeight="1">
      <c r="A10" s="207" t="s">
        <v>75</v>
      </c>
      <c r="B10" s="210"/>
      <c r="C10" s="212" t="s">
        <v>76</v>
      </c>
      <c r="D10" s="210"/>
      <c r="E10" s="214" t="s">
        <v>77</v>
      </c>
      <c r="F10" s="210">
        <v>12.71</v>
      </c>
      <c r="G10" s="212" t="s">
        <v>78</v>
      </c>
      <c r="H10" s="176"/>
    </row>
    <row r="11" spans="1:8" ht="22.5" customHeight="1">
      <c r="A11" s="207" t="s">
        <v>79</v>
      </c>
      <c r="B11" s="210"/>
      <c r="C11" s="212" t="s">
        <v>80</v>
      </c>
      <c r="D11" s="210"/>
      <c r="E11" s="214" t="s">
        <v>81</v>
      </c>
      <c r="F11" s="210"/>
      <c r="G11" s="212" t="s">
        <v>82</v>
      </c>
      <c r="H11" s="176">
        <v>3321.59</v>
      </c>
    </row>
    <row r="12" spans="1:8" ht="22.5" customHeight="1">
      <c r="A12" s="207" t="s">
        <v>83</v>
      </c>
      <c r="B12" s="210"/>
      <c r="C12" s="212" t="s">
        <v>84</v>
      </c>
      <c r="D12" s="210"/>
      <c r="E12" s="214" t="s">
        <v>85</v>
      </c>
      <c r="F12" s="210">
        <v>444.6</v>
      </c>
      <c r="G12" s="212" t="s">
        <v>86</v>
      </c>
      <c r="H12" s="176"/>
    </row>
    <row r="13" spans="1:8" ht="22.5" customHeight="1">
      <c r="A13" s="207" t="s">
        <v>87</v>
      </c>
      <c r="B13" s="210"/>
      <c r="C13" s="212" t="s">
        <v>88</v>
      </c>
      <c r="D13" s="210"/>
      <c r="E13" s="214" t="s">
        <v>69</v>
      </c>
      <c r="F13" s="210"/>
      <c r="G13" s="212" t="s">
        <v>89</v>
      </c>
      <c r="H13" s="176"/>
    </row>
    <row r="14" spans="1:8" ht="22.5" customHeight="1">
      <c r="A14" s="207" t="s">
        <v>90</v>
      </c>
      <c r="B14" s="210"/>
      <c r="C14" s="212" t="s">
        <v>91</v>
      </c>
      <c r="D14" s="210"/>
      <c r="E14" s="214" t="s">
        <v>73</v>
      </c>
      <c r="F14" s="210">
        <v>143</v>
      </c>
      <c r="G14" s="212" t="s">
        <v>92</v>
      </c>
      <c r="H14" s="176"/>
    </row>
    <row r="15" spans="1:8" ht="22.5" customHeight="1">
      <c r="A15" s="207" t="s">
        <v>93</v>
      </c>
      <c r="B15" s="210"/>
      <c r="C15" s="212" t="s">
        <v>94</v>
      </c>
      <c r="D15" s="210"/>
      <c r="E15" s="214" t="s">
        <v>95</v>
      </c>
      <c r="F15" s="210">
        <v>95.1</v>
      </c>
      <c r="G15" s="212" t="s">
        <v>96</v>
      </c>
      <c r="H15" s="176">
        <v>96.84</v>
      </c>
    </row>
    <row r="16" spans="1:8" ht="22.5" customHeight="1">
      <c r="A16" s="225" t="s">
        <v>97</v>
      </c>
      <c r="B16" s="210"/>
      <c r="C16" s="212" t="s">
        <v>98</v>
      </c>
      <c r="D16" s="210"/>
      <c r="E16" s="214" t="s">
        <v>99</v>
      </c>
      <c r="F16" s="210"/>
      <c r="G16" s="212" t="s">
        <v>100</v>
      </c>
      <c r="H16" s="176"/>
    </row>
    <row r="17" spans="1:8" ht="22.5" customHeight="1">
      <c r="A17" s="225" t="s">
        <v>101</v>
      </c>
      <c r="B17" s="210"/>
      <c r="C17" s="212" t="s">
        <v>102</v>
      </c>
      <c r="D17" s="210"/>
      <c r="E17" s="214" t="s">
        <v>103</v>
      </c>
      <c r="F17" s="210"/>
      <c r="G17" s="212" t="s">
        <v>104</v>
      </c>
      <c r="H17" s="176"/>
    </row>
    <row r="18" spans="1:8" ht="22.5" customHeight="1">
      <c r="A18" s="225"/>
      <c r="B18" s="208"/>
      <c r="C18" s="212" t="s">
        <v>105</v>
      </c>
      <c r="D18" s="210"/>
      <c r="E18" s="214" t="s">
        <v>106</v>
      </c>
      <c r="F18" s="210">
        <v>206.5</v>
      </c>
      <c r="G18" s="212" t="s">
        <v>107</v>
      </c>
      <c r="H18" s="176"/>
    </row>
    <row r="19" spans="1:8" ht="22.5" customHeight="1">
      <c r="A19" s="215"/>
      <c r="B19" s="216"/>
      <c r="C19" s="212" t="s">
        <v>108</v>
      </c>
      <c r="D19" s="210"/>
      <c r="E19" s="214" t="s">
        <v>109</v>
      </c>
      <c r="F19" s="210"/>
      <c r="G19" s="212" t="s">
        <v>110</v>
      </c>
      <c r="H19" s="176"/>
    </row>
    <row r="20" spans="1:8" ht="22.5" customHeight="1">
      <c r="A20" s="215"/>
      <c r="B20" s="208"/>
      <c r="C20" s="212" t="s">
        <v>111</v>
      </c>
      <c r="D20" s="210"/>
      <c r="E20" s="214" t="s">
        <v>112</v>
      </c>
      <c r="F20" s="210"/>
      <c r="G20" s="212" t="s">
        <v>113</v>
      </c>
      <c r="H20" s="176"/>
    </row>
    <row r="21" spans="1:8" ht="22.5" customHeight="1">
      <c r="A21" s="174"/>
      <c r="B21" s="208"/>
      <c r="C21" s="212" t="s">
        <v>114</v>
      </c>
      <c r="D21" s="210">
        <v>4481.28</v>
      </c>
      <c r="E21" s="214" t="s">
        <v>115</v>
      </c>
      <c r="F21" s="210"/>
      <c r="G21" s="212" t="s">
        <v>116</v>
      </c>
      <c r="H21" s="176"/>
    </row>
    <row r="22" spans="1:8" ht="22.5" customHeight="1">
      <c r="A22" s="176"/>
      <c r="B22" s="208"/>
      <c r="C22" s="212" t="s">
        <v>117</v>
      </c>
      <c r="D22" s="210"/>
      <c r="E22" s="214" t="s">
        <v>118</v>
      </c>
      <c r="F22" s="210"/>
      <c r="G22" s="212"/>
      <c r="H22" s="176"/>
    </row>
    <row r="23" spans="1:8" ht="22.5" customHeight="1">
      <c r="A23" s="227"/>
      <c r="B23" s="208"/>
      <c r="C23" s="212" t="s">
        <v>119</v>
      </c>
      <c r="D23" s="210"/>
      <c r="E23" s="217" t="s">
        <v>120</v>
      </c>
      <c r="F23" s="210"/>
      <c r="G23" s="212"/>
      <c r="H23" s="176"/>
    </row>
    <row r="24" spans="1:8" ht="22.5" customHeight="1">
      <c r="A24" s="227"/>
      <c r="B24" s="208"/>
      <c r="C24" s="212" t="s">
        <v>121</v>
      </c>
      <c r="D24" s="210"/>
      <c r="E24" s="217" t="s">
        <v>122</v>
      </c>
      <c r="F24" s="210"/>
      <c r="G24" s="176"/>
      <c r="H24" s="176"/>
    </row>
    <row r="25" spans="1:8" ht="22.5" customHeight="1">
      <c r="A25" s="227"/>
      <c r="B25" s="208"/>
      <c r="C25" s="212" t="s">
        <v>123</v>
      </c>
      <c r="D25" s="210"/>
      <c r="E25" s="217" t="s">
        <v>124</v>
      </c>
      <c r="F25" s="210"/>
      <c r="G25" s="174"/>
      <c r="H25" s="176"/>
    </row>
    <row r="26" spans="1:8" ht="22.5" customHeight="1">
      <c r="A26" s="227"/>
      <c r="B26" s="208"/>
      <c r="C26" s="212" t="s">
        <v>125</v>
      </c>
      <c r="D26" s="210"/>
      <c r="E26" s="217"/>
      <c r="F26" s="210"/>
      <c r="G26" s="174"/>
      <c r="H26" s="174"/>
    </row>
    <row r="27" spans="1:8" ht="22.5" customHeight="1">
      <c r="A27" s="176"/>
      <c r="B27" s="216"/>
      <c r="C27" s="212" t="s">
        <v>126</v>
      </c>
      <c r="D27" s="210"/>
      <c r="E27" s="214"/>
      <c r="F27" s="210"/>
      <c r="G27" s="174"/>
      <c r="H27" s="174"/>
    </row>
    <row r="28" spans="1:8" ht="22.5" customHeight="1">
      <c r="A28" s="227"/>
      <c r="B28" s="208"/>
      <c r="C28" s="212" t="s">
        <v>127</v>
      </c>
      <c r="D28" s="210"/>
      <c r="E28" s="214"/>
      <c r="F28" s="210"/>
      <c r="G28" s="174"/>
      <c r="H28" s="174"/>
    </row>
    <row r="29" spans="1:8" ht="22.5" customHeight="1">
      <c r="A29" s="176"/>
      <c r="B29" s="216"/>
      <c r="C29" s="212" t="s">
        <v>128</v>
      </c>
      <c r="D29" s="210"/>
      <c r="E29" s="214"/>
      <c r="F29" s="210"/>
      <c r="G29" s="174"/>
      <c r="H29" s="174"/>
    </row>
    <row r="30" spans="1:8" ht="22.5" customHeight="1">
      <c r="A30" s="176"/>
      <c r="B30" s="208"/>
      <c r="C30" s="212" t="s">
        <v>129</v>
      </c>
      <c r="D30" s="210"/>
      <c r="E30" s="214"/>
      <c r="F30" s="210"/>
      <c r="G30" s="174"/>
      <c r="H30" s="176"/>
    </row>
    <row r="31" spans="1:8" ht="22.5" customHeight="1">
      <c r="A31" s="176"/>
      <c r="B31" s="208"/>
      <c r="C31" s="212" t="s">
        <v>130</v>
      </c>
      <c r="D31" s="210"/>
      <c r="E31" s="214"/>
      <c r="F31" s="210"/>
      <c r="G31" s="174"/>
      <c r="H31" s="176"/>
    </row>
    <row r="32" spans="1:8" ht="22.5" customHeight="1">
      <c r="A32" s="176"/>
      <c r="B32" s="208"/>
      <c r="C32" s="212" t="s">
        <v>131</v>
      </c>
      <c r="D32" s="210"/>
      <c r="E32" s="214"/>
      <c r="F32" s="210"/>
      <c r="G32" s="174"/>
      <c r="H32" s="176"/>
    </row>
    <row r="33" spans="1:8" ht="22.5" customHeight="1">
      <c r="A33" s="176"/>
      <c r="B33" s="208"/>
      <c r="C33" s="212" t="s">
        <v>132</v>
      </c>
      <c r="D33" s="210"/>
      <c r="E33" s="214"/>
      <c r="F33" s="210"/>
      <c r="G33" s="174"/>
      <c r="H33" s="174"/>
    </row>
    <row r="34" spans="1:8" ht="22.5" customHeight="1">
      <c r="A34" s="174"/>
      <c r="B34" s="208"/>
      <c r="C34" s="212" t="s">
        <v>133</v>
      </c>
      <c r="D34" s="210"/>
      <c r="E34" s="214"/>
      <c r="F34" s="210"/>
      <c r="G34" s="174"/>
      <c r="H34" s="176"/>
    </row>
    <row r="35" spans="1:8" ht="22.5" customHeight="1">
      <c r="A35" s="176"/>
      <c r="B35" s="208"/>
      <c r="C35" s="211"/>
      <c r="D35" s="210"/>
      <c r="E35" s="214"/>
      <c r="F35" s="210"/>
      <c r="G35" s="176"/>
      <c r="H35" s="176"/>
    </row>
    <row r="36" spans="1:8" ht="22.5" customHeight="1">
      <c r="A36" s="176"/>
      <c r="B36" s="208"/>
      <c r="C36" s="209"/>
      <c r="D36" s="218"/>
      <c r="E36" s="214"/>
      <c r="F36" s="210"/>
      <c r="G36" s="176"/>
      <c r="H36" s="176"/>
    </row>
    <row r="37" spans="1:8" ht="26.25" customHeight="1">
      <c r="A37" s="176"/>
      <c r="B37" s="208"/>
      <c r="C37" s="209"/>
      <c r="D37" s="218"/>
      <c r="E37" s="214"/>
      <c r="F37" s="219"/>
      <c r="G37" s="176"/>
      <c r="H37" s="176"/>
    </row>
    <row r="38" spans="1:8" ht="22.5" customHeight="1">
      <c r="A38" s="206" t="s">
        <v>134</v>
      </c>
      <c r="B38" s="216">
        <f>SUM(B6,B18)</f>
        <v>4481.28</v>
      </c>
      <c r="C38" s="206" t="s">
        <v>135</v>
      </c>
      <c r="D38" s="234">
        <f>SUM(D6,D35)</f>
        <v>4481.28</v>
      </c>
      <c r="E38" s="206" t="s">
        <v>135</v>
      </c>
      <c r="F38" s="219">
        <f>SUM(F6,F26)</f>
        <v>4481.28</v>
      </c>
      <c r="G38" s="206" t="s">
        <v>135</v>
      </c>
      <c r="H38" s="226">
        <v>4481.28</v>
      </c>
    </row>
    <row r="39" spans="1:8" ht="22.5" customHeight="1">
      <c r="A39" s="226" t="s">
        <v>136</v>
      </c>
      <c r="B39" s="208"/>
      <c r="C39" s="225" t="s">
        <v>137</v>
      </c>
      <c r="D39" s="218">
        <f>SUM(B45)-SUM(D38)-SUM(D40)</f>
        <v>0</v>
      </c>
      <c r="E39" s="225" t="s">
        <v>137</v>
      </c>
      <c r="F39" s="219">
        <f>D39</f>
        <v>0</v>
      </c>
      <c r="G39" s="225" t="s">
        <v>137</v>
      </c>
      <c r="H39" s="226"/>
    </row>
    <row r="40" spans="1:8" ht="22.5" customHeight="1">
      <c r="A40" s="226" t="s">
        <v>138</v>
      </c>
      <c r="B40" s="208"/>
      <c r="C40" s="211" t="s">
        <v>139</v>
      </c>
      <c r="D40" s="210"/>
      <c r="E40" s="211" t="s">
        <v>139</v>
      </c>
      <c r="F40" s="210"/>
      <c r="G40" s="211" t="s">
        <v>139</v>
      </c>
      <c r="H40" s="226"/>
    </row>
    <row r="41" spans="1:8" ht="22.5" customHeight="1">
      <c r="A41" s="226" t="s">
        <v>140</v>
      </c>
      <c r="B41" s="235"/>
      <c r="C41" s="228"/>
      <c r="D41" s="218"/>
      <c r="E41" s="176"/>
      <c r="F41" s="218"/>
      <c r="G41" s="176"/>
      <c r="H41" s="226"/>
    </row>
    <row r="42" spans="1:8" ht="22.5" customHeight="1">
      <c r="A42" s="226" t="s">
        <v>141</v>
      </c>
      <c r="B42" s="208"/>
      <c r="C42" s="228"/>
      <c r="D42" s="218"/>
      <c r="E42" s="174"/>
      <c r="F42" s="218"/>
      <c r="G42" s="174"/>
      <c r="H42" s="226"/>
    </row>
    <row r="43" spans="1:8" ht="22.5" customHeight="1">
      <c r="A43" s="226" t="s">
        <v>142</v>
      </c>
      <c r="B43" s="208"/>
      <c r="C43" s="228"/>
      <c r="D43" s="229"/>
      <c r="E43" s="176"/>
      <c r="F43" s="218"/>
      <c r="G43" s="176"/>
      <c r="H43" s="226"/>
    </row>
    <row r="44" spans="1:8" ht="21" customHeight="1">
      <c r="A44" s="176"/>
      <c r="B44" s="208"/>
      <c r="C44" s="174"/>
      <c r="D44" s="229"/>
      <c r="E44" s="174"/>
      <c r="F44" s="229"/>
      <c r="G44" s="174"/>
      <c r="H44" s="226"/>
    </row>
    <row r="45" spans="1:8" ht="22.5" customHeight="1">
      <c r="A45" s="202" t="s">
        <v>143</v>
      </c>
      <c r="B45" s="216">
        <f>SUM(B38,B39,B40)</f>
        <v>4481.28</v>
      </c>
      <c r="C45" s="230" t="s">
        <v>144</v>
      </c>
      <c r="D45" s="229">
        <f>SUM(D38,D39,D40)</f>
        <v>4481.28</v>
      </c>
      <c r="E45" s="202" t="s">
        <v>144</v>
      </c>
      <c r="F45" s="210">
        <f>SUM(F38,F39,F40)</f>
        <v>4481.28</v>
      </c>
      <c r="G45" s="202" t="s">
        <v>144</v>
      </c>
      <c r="H45" s="226">
        <v>4481.28</v>
      </c>
    </row>
  </sheetData>
  <sheetProtection/>
  <mergeCells count="4">
    <mergeCell ref="A2:H2"/>
    <mergeCell ref="A3:B3"/>
    <mergeCell ref="A4:B4"/>
    <mergeCell ref="C4:H4"/>
  </mergeCells>
  <printOptions horizontalCentered="1"/>
  <pageMargins left="0.15694444444444444" right="0.15694444444444444" top="0.7909722222222222" bottom="1" header="0" footer="0"/>
  <pageSetup fitToHeight="1" fitToWidth="1" horizontalDpi="600" verticalDpi="600" orientation="portrait" paperSize="9" scale="57"/>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topLeftCell="A1">
      <selection activeCell="T11" sqref="T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s>
  <sheetData>
    <row r="1" spans="1:3" ht="29.25" customHeight="1">
      <c r="A1" s="162" t="s">
        <v>13</v>
      </c>
      <c r="B1" s="162"/>
      <c r="C1" s="162"/>
    </row>
    <row r="2" spans="1:15" ht="35.25" customHeight="1">
      <c r="A2" s="233" t="s">
        <v>14</v>
      </c>
      <c r="B2" s="233"/>
      <c r="C2" s="233"/>
      <c r="D2" s="233"/>
      <c r="E2" s="233"/>
      <c r="F2" s="233"/>
      <c r="G2" s="233"/>
      <c r="H2" s="233"/>
      <c r="I2" s="233"/>
      <c r="J2" s="233"/>
      <c r="K2" s="233"/>
      <c r="L2" s="233"/>
      <c r="M2" s="233"/>
      <c r="N2" s="233"/>
      <c r="O2" s="233"/>
    </row>
    <row r="3" ht="21.75" customHeight="1">
      <c r="O3" s="181" t="s">
        <v>54</v>
      </c>
    </row>
    <row r="4" spans="1:15" ht="18" customHeight="1">
      <c r="A4" s="164" t="s">
        <v>145</v>
      </c>
      <c r="B4" s="164" t="s">
        <v>146</v>
      </c>
      <c r="C4" s="164" t="s">
        <v>147</v>
      </c>
      <c r="D4" s="164" t="s">
        <v>148</v>
      </c>
      <c r="E4" s="164"/>
      <c r="F4" s="164"/>
      <c r="G4" s="164"/>
      <c r="H4" s="164"/>
      <c r="I4" s="164"/>
      <c r="J4" s="164"/>
      <c r="K4" s="164"/>
      <c r="L4" s="164"/>
      <c r="M4" s="164"/>
      <c r="N4" s="164"/>
      <c r="O4" s="207"/>
    </row>
    <row r="5" spans="1:15" ht="22.5" customHeight="1">
      <c r="A5" s="164"/>
      <c r="B5" s="164"/>
      <c r="C5" s="164"/>
      <c r="D5" s="169" t="s">
        <v>149</v>
      </c>
      <c r="E5" s="169" t="s">
        <v>150</v>
      </c>
      <c r="F5" s="169"/>
      <c r="G5" s="169" t="s">
        <v>151</v>
      </c>
      <c r="H5" s="169" t="s">
        <v>152</v>
      </c>
      <c r="I5" s="169" t="s">
        <v>153</v>
      </c>
      <c r="J5" s="169" t="s">
        <v>154</v>
      </c>
      <c r="K5" s="169" t="s">
        <v>155</v>
      </c>
      <c r="L5" s="169" t="s">
        <v>136</v>
      </c>
      <c r="M5" s="169" t="s">
        <v>140</v>
      </c>
      <c r="N5" s="169" t="s">
        <v>156</v>
      </c>
      <c r="O5" s="169" t="s">
        <v>157</v>
      </c>
    </row>
    <row r="6" spans="1:15" ht="33.75" customHeight="1">
      <c r="A6" s="164"/>
      <c r="B6" s="164"/>
      <c r="C6" s="164"/>
      <c r="D6" s="169"/>
      <c r="E6" s="169" t="s">
        <v>158</v>
      </c>
      <c r="F6" s="169" t="s">
        <v>159</v>
      </c>
      <c r="G6" s="169"/>
      <c r="H6" s="169"/>
      <c r="I6" s="169"/>
      <c r="J6" s="169"/>
      <c r="K6" s="169"/>
      <c r="L6" s="169"/>
      <c r="M6" s="169"/>
      <c r="N6" s="169"/>
      <c r="O6" s="169"/>
    </row>
    <row r="7" spans="1:15" ht="12.75" customHeight="1">
      <c r="A7" s="172" t="s">
        <v>160</v>
      </c>
      <c r="B7" s="172" t="s">
        <v>160</v>
      </c>
      <c r="C7" s="172">
        <v>1</v>
      </c>
      <c r="D7" s="172">
        <v>2</v>
      </c>
      <c r="E7" s="172">
        <v>3</v>
      </c>
      <c r="F7" s="172">
        <v>4</v>
      </c>
      <c r="G7" s="172">
        <v>5</v>
      </c>
      <c r="H7" s="172">
        <v>6</v>
      </c>
      <c r="I7" s="172">
        <v>7</v>
      </c>
      <c r="J7" s="172">
        <v>8</v>
      </c>
      <c r="K7" s="172">
        <v>9</v>
      </c>
      <c r="L7" s="172">
        <v>10</v>
      </c>
      <c r="M7" s="172">
        <v>11</v>
      </c>
      <c r="N7" s="172">
        <v>12</v>
      </c>
      <c r="O7" s="172">
        <v>13</v>
      </c>
    </row>
    <row r="8" spans="1:15" ht="12.75" customHeight="1">
      <c r="A8" s="174">
        <v>552001</v>
      </c>
      <c r="B8" s="174" t="s">
        <v>161</v>
      </c>
      <c r="C8" s="174">
        <v>1159.69</v>
      </c>
      <c r="D8" s="174">
        <v>1159.69</v>
      </c>
      <c r="E8" s="174">
        <v>1159.69</v>
      </c>
      <c r="F8" s="174"/>
      <c r="G8" s="174"/>
      <c r="H8" s="174"/>
      <c r="I8" s="174"/>
      <c r="J8" s="174"/>
      <c r="K8" s="174"/>
      <c r="L8" s="174"/>
      <c r="M8" s="174"/>
      <c r="N8" s="174"/>
      <c r="O8" s="174"/>
    </row>
    <row r="9" spans="1:15" ht="12.75" customHeight="1">
      <c r="A9" s="174">
        <v>552002</v>
      </c>
      <c r="B9" s="174" t="s">
        <v>162</v>
      </c>
      <c r="C9" s="174">
        <v>2268.64</v>
      </c>
      <c r="D9" s="174">
        <v>2268.64</v>
      </c>
      <c r="E9" s="174">
        <v>2268.64</v>
      </c>
      <c r="F9" s="174"/>
      <c r="G9" s="174"/>
      <c r="H9" s="174"/>
      <c r="I9" s="174"/>
      <c r="J9" s="174"/>
      <c r="K9" s="174"/>
      <c r="L9" s="174"/>
      <c r="M9" s="174"/>
      <c r="N9" s="174"/>
      <c r="O9" s="174"/>
    </row>
    <row r="10" spans="1:15" ht="12.75" customHeight="1">
      <c r="A10" s="174">
        <v>552003</v>
      </c>
      <c r="B10" s="174" t="s">
        <v>163</v>
      </c>
      <c r="C10" s="174">
        <v>227.29</v>
      </c>
      <c r="D10" s="174">
        <v>227.29</v>
      </c>
      <c r="E10" s="174">
        <v>227.29</v>
      </c>
      <c r="F10" s="174"/>
      <c r="G10" s="174"/>
      <c r="H10" s="174"/>
      <c r="I10" s="174"/>
      <c r="J10" s="176"/>
      <c r="K10" s="176"/>
      <c r="L10" s="176"/>
      <c r="M10" s="176"/>
      <c r="N10" s="174"/>
      <c r="O10" s="174"/>
    </row>
    <row r="11" spans="1:15" ht="12.75" customHeight="1">
      <c r="A11" s="174">
        <v>552004</v>
      </c>
      <c r="B11" s="176" t="s">
        <v>164</v>
      </c>
      <c r="C11" s="176">
        <v>825.66</v>
      </c>
      <c r="D11" s="176">
        <v>825.66</v>
      </c>
      <c r="E11" s="176">
        <v>825.66</v>
      </c>
      <c r="F11" s="174"/>
      <c r="G11" s="174"/>
      <c r="H11" s="176"/>
      <c r="I11" s="176"/>
      <c r="J11" s="176"/>
      <c r="K11" s="176"/>
      <c r="L11" s="176"/>
      <c r="M11" s="176"/>
      <c r="N11" s="174"/>
      <c r="O11" s="174"/>
    </row>
    <row r="12" spans="1:15" ht="12.75" customHeight="1">
      <c r="A12" s="174"/>
      <c r="B12" s="174"/>
      <c r="C12" s="174"/>
      <c r="D12" s="174"/>
      <c r="E12" s="174"/>
      <c r="F12" s="174"/>
      <c r="G12" s="174"/>
      <c r="H12" s="176"/>
      <c r="I12" s="176"/>
      <c r="J12" s="176"/>
      <c r="K12" s="176"/>
      <c r="L12" s="176"/>
      <c r="M12" s="176"/>
      <c r="N12" s="174"/>
      <c r="O12" s="174"/>
    </row>
    <row r="13" spans="2:15" ht="12.75" customHeight="1">
      <c r="B13" s="162"/>
      <c r="C13" s="162"/>
      <c r="D13" s="162"/>
      <c r="E13" s="162"/>
      <c r="F13" s="162"/>
      <c r="G13" s="162"/>
      <c r="H13" s="162"/>
      <c r="I13" s="162"/>
      <c r="N13" s="162"/>
      <c r="O13" s="162"/>
    </row>
    <row r="14" spans="2:15" ht="12.75" customHeight="1">
      <c r="B14" s="162"/>
      <c r="C14" s="162"/>
      <c r="D14" s="162"/>
      <c r="E14" s="162"/>
      <c r="F14" s="162"/>
      <c r="G14" s="162"/>
      <c r="H14" s="162"/>
      <c r="N14" s="162"/>
      <c r="O14" s="162"/>
    </row>
    <row r="15" spans="4:15" ht="12.75" customHeight="1">
      <c r="D15" s="162"/>
      <c r="E15" s="162"/>
      <c r="F15" s="162"/>
      <c r="N15" s="162"/>
      <c r="O15" s="162"/>
    </row>
    <row r="16" spans="4:15" ht="12.75" customHeight="1">
      <c r="D16" s="162"/>
      <c r="E16" s="162"/>
      <c r="F16" s="162"/>
      <c r="G16" s="162"/>
      <c r="L16" s="162"/>
      <c r="N16" s="162"/>
      <c r="O16" s="162"/>
    </row>
    <row r="17" spans="7:15" ht="12.75" customHeight="1">
      <c r="G17" s="162"/>
      <c r="M17" s="162"/>
      <c r="N17" s="162"/>
      <c r="O17" s="162"/>
    </row>
    <row r="18" spans="13:15" ht="12.75" customHeight="1">
      <c r="M18" s="162"/>
      <c r="N18" s="162"/>
      <c r="O18" s="162"/>
    </row>
    <row r="19" spans="13:15" ht="12.75" customHeight="1">
      <c r="M19" s="162"/>
      <c r="O19" s="162"/>
    </row>
    <row r="20" spans="13:15" ht="12.75" customHeight="1">
      <c r="M20" s="162"/>
      <c r="N20" s="162"/>
      <c r="O20" s="162"/>
    </row>
    <row r="21" spans="14:15" ht="12.75" customHeight="1">
      <c r="N21" s="162"/>
      <c r="O21" s="1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02777777777778" right="0.5902777777777778" top="0.7909722222222222" bottom="0.7909722222222222" header="0.5" footer="0.5"/>
  <pageSetup fitToHeight="100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topLeftCell="A1">
      <selection activeCell="Q5" sqref="Q5"/>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s>
  <sheetData>
    <row r="1" spans="1:3" ht="29.25" customHeight="1">
      <c r="A1" s="162" t="s">
        <v>16</v>
      </c>
      <c r="B1" s="162"/>
      <c r="C1" s="162"/>
    </row>
    <row r="2" spans="1:13" ht="35.25" customHeight="1">
      <c r="A2" s="233" t="s">
        <v>17</v>
      </c>
      <c r="B2" s="233"/>
      <c r="C2" s="233"/>
      <c r="D2" s="233"/>
      <c r="E2" s="233"/>
      <c r="F2" s="233"/>
      <c r="G2" s="233"/>
      <c r="H2" s="233"/>
      <c r="I2" s="233"/>
      <c r="J2" s="233"/>
      <c r="K2" s="233"/>
      <c r="L2" s="233"/>
      <c r="M2" s="233"/>
    </row>
    <row r="3" ht="21.75" customHeight="1">
      <c r="M3" s="181" t="s">
        <v>54</v>
      </c>
    </row>
    <row r="4" spans="1:13" ht="15" customHeight="1">
      <c r="A4" s="164" t="s">
        <v>145</v>
      </c>
      <c r="B4" s="164" t="s">
        <v>146</v>
      </c>
      <c r="C4" s="164" t="s">
        <v>147</v>
      </c>
      <c r="D4" s="164" t="s">
        <v>148</v>
      </c>
      <c r="E4" s="164"/>
      <c r="F4" s="164"/>
      <c r="G4" s="164"/>
      <c r="H4" s="164"/>
      <c r="I4" s="164"/>
      <c r="J4" s="164"/>
      <c r="K4" s="164"/>
      <c r="L4" s="164"/>
      <c r="M4" s="164"/>
    </row>
    <row r="5" spans="1:13" ht="30" customHeight="1">
      <c r="A5" s="164"/>
      <c r="B5" s="164"/>
      <c r="C5" s="164"/>
      <c r="D5" s="169" t="s">
        <v>149</v>
      </c>
      <c r="E5" s="169" t="s">
        <v>165</v>
      </c>
      <c r="F5" s="169"/>
      <c r="G5" s="169" t="s">
        <v>151</v>
      </c>
      <c r="H5" s="169" t="s">
        <v>153</v>
      </c>
      <c r="I5" s="169" t="s">
        <v>154</v>
      </c>
      <c r="J5" s="169" t="s">
        <v>155</v>
      </c>
      <c r="K5" s="169" t="s">
        <v>138</v>
      </c>
      <c r="L5" s="169" t="s">
        <v>157</v>
      </c>
      <c r="M5" s="169" t="s">
        <v>140</v>
      </c>
    </row>
    <row r="6" spans="1:13" ht="40.5" customHeight="1">
      <c r="A6" s="164"/>
      <c r="B6" s="164"/>
      <c r="C6" s="164"/>
      <c r="D6" s="169"/>
      <c r="E6" s="169" t="s">
        <v>158</v>
      </c>
      <c r="F6" s="169" t="s">
        <v>166</v>
      </c>
      <c r="G6" s="169"/>
      <c r="H6" s="169"/>
      <c r="I6" s="169"/>
      <c r="J6" s="169"/>
      <c r="K6" s="169"/>
      <c r="L6" s="169"/>
      <c r="M6" s="169"/>
    </row>
    <row r="7" spans="1:13" ht="12.75" customHeight="1">
      <c r="A7" s="172" t="s">
        <v>160</v>
      </c>
      <c r="B7" s="172" t="s">
        <v>160</v>
      </c>
      <c r="C7" s="172">
        <v>1</v>
      </c>
      <c r="D7" s="172">
        <v>2</v>
      </c>
      <c r="E7" s="172">
        <v>3</v>
      </c>
      <c r="F7" s="172">
        <v>4</v>
      </c>
      <c r="G7" s="172">
        <v>5</v>
      </c>
      <c r="H7" s="172">
        <v>6</v>
      </c>
      <c r="I7" s="172">
        <v>7</v>
      </c>
      <c r="J7" s="172">
        <v>8</v>
      </c>
      <c r="K7" s="172">
        <v>9</v>
      </c>
      <c r="L7" s="172">
        <v>10</v>
      </c>
      <c r="M7" s="172">
        <v>11</v>
      </c>
    </row>
    <row r="8" spans="1:13" ht="12.75" customHeight="1">
      <c r="A8" s="174">
        <v>552001</v>
      </c>
      <c r="B8" s="174" t="s">
        <v>161</v>
      </c>
      <c r="C8" s="174">
        <v>1159.69</v>
      </c>
      <c r="D8" s="174">
        <v>1159.69</v>
      </c>
      <c r="E8" s="174">
        <v>1159.69</v>
      </c>
      <c r="F8" s="174">
        <v>444.6</v>
      </c>
      <c r="G8" s="174"/>
      <c r="H8" s="174"/>
      <c r="I8" s="174"/>
      <c r="J8" s="174"/>
      <c r="K8" s="174"/>
      <c r="L8" s="174"/>
      <c r="M8" s="174"/>
    </row>
    <row r="9" spans="1:13" ht="12.75" customHeight="1">
      <c r="A9" s="174">
        <v>552002</v>
      </c>
      <c r="B9" s="174" t="s">
        <v>162</v>
      </c>
      <c r="C9" s="174">
        <v>2268.64</v>
      </c>
      <c r="D9" s="174">
        <v>2268.64</v>
      </c>
      <c r="E9" s="174">
        <v>2268.64</v>
      </c>
      <c r="F9" s="174"/>
      <c r="G9" s="174"/>
      <c r="H9" s="174"/>
      <c r="I9" s="174"/>
      <c r="J9" s="174"/>
      <c r="K9" s="174"/>
      <c r="L9" s="174"/>
      <c r="M9" s="174"/>
    </row>
    <row r="10" spans="1:13" ht="12.75" customHeight="1">
      <c r="A10" s="174">
        <v>552003</v>
      </c>
      <c r="B10" s="174" t="s">
        <v>163</v>
      </c>
      <c r="C10" s="174">
        <v>227.29</v>
      </c>
      <c r="D10" s="174">
        <v>227.29</v>
      </c>
      <c r="E10" s="174">
        <v>227.29</v>
      </c>
      <c r="F10" s="174"/>
      <c r="G10" s="174"/>
      <c r="H10" s="174"/>
      <c r="I10" s="174"/>
      <c r="J10" s="174"/>
      <c r="K10" s="174"/>
      <c r="L10" s="174"/>
      <c r="M10" s="174"/>
    </row>
    <row r="11" spans="1:13" ht="12.75" customHeight="1">
      <c r="A11" s="174">
        <v>552004</v>
      </c>
      <c r="B11" s="176" t="s">
        <v>164</v>
      </c>
      <c r="C11" s="176">
        <v>825.66</v>
      </c>
      <c r="D11" s="176">
        <v>825.66</v>
      </c>
      <c r="E11" s="176">
        <v>825.66</v>
      </c>
      <c r="F11" s="174"/>
      <c r="G11" s="174"/>
      <c r="H11" s="174"/>
      <c r="I11" s="176"/>
      <c r="J11" s="174"/>
      <c r="K11" s="174"/>
      <c r="L11" s="174"/>
      <c r="M11" s="174"/>
    </row>
    <row r="12" spans="1:13" ht="12.75" customHeight="1">
      <c r="A12" s="174"/>
      <c r="B12" s="174"/>
      <c r="C12" s="174"/>
      <c r="D12" s="174"/>
      <c r="E12" s="174"/>
      <c r="F12" s="174"/>
      <c r="G12" s="174"/>
      <c r="H12" s="176"/>
      <c r="I12" s="176"/>
      <c r="J12" s="174"/>
      <c r="K12" s="174"/>
      <c r="L12" s="174"/>
      <c r="M12" s="174"/>
    </row>
    <row r="13" spans="2:13" ht="12.75" customHeight="1">
      <c r="B13" s="162"/>
      <c r="C13" s="162"/>
      <c r="D13" s="162"/>
      <c r="E13" s="162"/>
      <c r="F13" s="162"/>
      <c r="G13" s="162"/>
      <c r="H13" s="162"/>
      <c r="I13" s="162"/>
      <c r="J13" s="162"/>
      <c r="K13" s="162"/>
      <c r="L13" s="162"/>
      <c r="M13" s="162"/>
    </row>
    <row r="14" spans="2:12" ht="12.75" customHeight="1">
      <c r="B14" s="162"/>
      <c r="C14" s="162"/>
      <c r="D14" s="162"/>
      <c r="E14" s="162"/>
      <c r="F14" s="162"/>
      <c r="G14" s="162"/>
      <c r="H14" s="162"/>
      <c r="J14" s="162"/>
      <c r="K14" s="162"/>
      <c r="L14" s="162"/>
    </row>
    <row r="15" spans="4:12" ht="12.75" customHeight="1">
      <c r="D15" s="162"/>
      <c r="E15" s="162"/>
      <c r="F15" s="162"/>
      <c r="J15" s="162"/>
      <c r="K15" s="162"/>
      <c r="L15" s="162"/>
    </row>
    <row r="16" spans="4:12" ht="12.75" customHeight="1">
      <c r="D16" s="162"/>
      <c r="E16" s="162"/>
      <c r="F16" s="162"/>
      <c r="G16" s="162"/>
      <c r="J16" s="162"/>
      <c r="K16" s="162"/>
      <c r="L16" s="162"/>
    </row>
    <row r="17" spans="7:12" ht="12.75" customHeight="1">
      <c r="G17" s="162"/>
      <c r="J17" s="162"/>
      <c r="K17" s="162"/>
      <c r="L17" s="1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85"/>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
      <selection activeCell="A2" sqref="A2:H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194" t="s">
        <v>19</v>
      </c>
      <c r="B1" s="195"/>
      <c r="C1" s="195"/>
      <c r="D1" s="195"/>
      <c r="E1" s="195"/>
      <c r="F1" s="196"/>
    </row>
    <row r="2" spans="1:8" ht="22.5" customHeight="1">
      <c r="A2" s="197" t="s">
        <v>167</v>
      </c>
      <c r="B2" s="197"/>
      <c r="C2" s="197"/>
      <c r="D2" s="197"/>
      <c r="E2" s="197"/>
      <c r="F2" s="197"/>
      <c r="G2" s="197"/>
      <c r="H2" s="197"/>
    </row>
    <row r="3" spans="1:8" ht="22.5" customHeight="1">
      <c r="A3" s="198"/>
      <c r="B3" s="198"/>
      <c r="C3" s="199"/>
      <c r="D3" s="199"/>
      <c r="E3" s="200"/>
      <c r="F3" s="201"/>
      <c r="H3" s="201" t="s">
        <v>54</v>
      </c>
    </row>
    <row r="4" spans="1:8" ht="22.5" customHeight="1">
      <c r="A4" s="202" t="s">
        <v>55</v>
      </c>
      <c r="B4" s="202"/>
      <c r="C4" s="202" t="s">
        <v>56</v>
      </c>
      <c r="D4" s="202"/>
      <c r="E4" s="202"/>
      <c r="F4" s="202"/>
      <c r="G4" s="204"/>
      <c r="H4" s="205"/>
    </row>
    <row r="5" spans="1:8" ht="22.5" customHeight="1">
      <c r="A5" s="202" t="s">
        <v>57</v>
      </c>
      <c r="B5" s="202" t="s">
        <v>58</v>
      </c>
      <c r="C5" s="202" t="s">
        <v>59</v>
      </c>
      <c r="D5" s="206" t="s">
        <v>58</v>
      </c>
      <c r="E5" s="202" t="s">
        <v>168</v>
      </c>
      <c r="F5" s="202" t="s">
        <v>58</v>
      </c>
      <c r="G5" s="202" t="s">
        <v>61</v>
      </c>
      <c r="H5" s="202" t="s">
        <v>58</v>
      </c>
    </row>
    <row r="6" spans="1:8" ht="22.5" customHeight="1">
      <c r="A6" s="222" t="s">
        <v>169</v>
      </c>
      <c r="B6" s="210">
        <v>4481.28</v>
      </c>
      <c r="C6" s="222" t="s">
        <v>169</v>
      </c>
      <c r="D6" s="210">
        <f>SUM(D7:D34)</f>
        <v>4481.28</v>
      </c>
      <c r="E6" s="214" t="s">
        <v>169</v>
      </c>
      <c r="F6" s="210">
        <f>SUM(F7,F12,F23,F24,F25)</f>
        <v>4481.28</v>
      </c>
      <c r="G6" s="214" t="s">
        <v>62</v>
      </c>
      <c r="H6" s="176">
        <v>4481.28</v>
      </c>
    </row>
    <row r="7" spans="1:8" ht="22.5" customHeight="1">
      <c r="A7" s="207" t="s">
        <v>170</v>
      </c>
      <c r="B7" s="210">
        <v>4481.28</v>
      </c>
      <c r="C7" s="212" t="s">
        <v>64</v>
      </c>
      <c r="D7" s="210"/>
      <c r="E7" s="214" t="s">
        <v>65</v>
      </c>
      <c r="F7" s="210">
        <v>4036.68</v>
      </c>
      <c r="G7" s="212" t="s">
        <v>66</v>
      </c>
      <c r="H7" s="176">
        <v>467.19</v>
      </c>
    </row>
    <row r="8" spans="1:8" ht="22.5" customHeight="1">
      <c r="A8" s="223" t="s">
        <v>171</v>
      </c>
      <c r="B8" s="210"/>
      <c r="C8" s="212" t="s">
        <v>68</v>
      </c>
      <c r="D8" s="210"/>
      <c r="E8" s="214" t="s">
        <v>69</v>
      </c>
      <c r="F8" s="210">
        <v>3403.36</v>
      </c>
      <c r="G8" s="212" t="s">
        <v>70</v>
      </c>
      <c r="H8" s="174">
        <v>389.16</v>
      </c>
    </row>
    <row r="9" spans="1:8" ht="22.5" customHeight="1">
      <c r="A9" s="207" t="s">
        <v>172</v>
      </c>
      <c r="B9" s="210"/>
      <c r="C9" s="212" t="s">
        <v>72</v>
      </c>
      <c r="D9" s="210"/>
      <c r="E9" s="214" t="s">
        <v>73</v>
      </c>
      <c r="F9" s="210">
        <v>620.61</v>
      </c>
      <c r="G9" s="212" t="s">
        <v>74</v>
      </c>
      <c r="H9" s="176">
        <v>206.5</v>
      </c>
    </row>
    <row r="10" spans="1:8" ht="22.5" customHeight="1">
      <c r="A10" s="207" t="s">
        <v>173</v>
      </c>
      <c r="B10" s="210"/>
      <c r="C10" s="212" t="s">
        <v>76</v>
      </c>
      <c r="D10" s="210"/>
      <c r="E10" s="214" t="s">
        <v>77</v>
      </c>
      <c r="F10" s="210">
        <v>12.71</v>
      </c>
      <c r="G10" s="212" t="s">
        <v>78</v>
      </c>
      <c r="H10" s="176"/>
    </row>
    <row r="11" spans="1:8" ht="22.5" customHeight="1">
      <c r="A11" s="207"/>
      <c r="B11" s="210"/>
      <c r="C11" s="212" t="s">
        <v>80</v>
      </c>
      <c r="D11" s="210"/>
      <c r="E11" s="214" t="s">
        <v>81</v>
      </c>
      <c r="F11" s="210"/>
      <c r="G11" s="212" t="s">
        <v>82</v>
      </c>
      <c r="H11" s="176">
        <v>3321.59</v>
      </c>
    </row>
    <row r="12" spans="1:8" ht="22.5" customHeight="1">
      <c r="A12" s="207"/>
      <c r="B12" s="210"/>
      <c r="C12" s="212" t="s">
        <v>84</v>
      </c>
      <c r="D12" s="210"/>
      <c r="E12" s="214" t="s">
        <v>85</v>
      </c>
      <c r="F12" s="210">
        <v>444.6</v>
      </c>
      <c r="G12" s="212" t="s">
        <v>86</v>
      </c>
      <c r="H12" s="176"/>
    </row>
    <row r="13" spans="1:8" ht="22.5" customHeight="1">
      <c r="A13" s="207"/>
      <c r="B13" s="210"/>
      <c r="C13" s="212" t="s">
        <v>88</v>
      </c>
      <c r="D13" s="210"/>
      <c r="E13" s="224" t="s">
        <v>69</v>
      </c>
      <c r="F13" s="210"/>
      <c r="G13" s="212" t="s">
        <v>89</v>
      </c>
      <c r="H13" s="176"/>
    </row>
    <row r="14" spans="1:8" ht="22.5" customHeight="1">
      <c r="A14" s="207"/>
      <c r="B14" s="210"/>
      <c r="C14" s="212" t="s">
        <v>91</v>
      </c>
      <c r="D14" s="210"/>
      <c r="E14" s="224" t="s">
        <v>73</v>
      </c>
      <c r="F14" s="210">
        <v>143</v>
      </c>
      <c r="G14" s="212" t="s">
        <v>92</v>
      </c>
      <c r="H14" s="176"/>
    </row>
    <row r="15" spans="1:8" ht="22.5" customHeight="1">
      <c r="A15" s="225"/>
      <c r="B15" s="210"/>
      <c r="C15" s="212" t="s">
        <v>94</v>
      </c>
      <c r="D15" s="210"/>
      <c r="E15" s="224" t="s">
        <v>95</v>
      </c>
      <c r="F15" s="210">
        <v>95.1</v>
      </c>
      <c r="G15" s="212" t="s">
        <v>96</v>
      </c>
      <c r="H15" s="176">
        <v>96.84</v>
      </c>
    </row>
    <row r="16" spans="1:8" ht="22.5" customHeight="1">
      <c r="A16" s="225"/>
      <c r="B16" s="210"/>
      <c r="C16" s="212" t="s">
        <v>98</v>
      </c>
      <c r="D16" s="210"/>
      <c r="E16" s="224" t="s">
        <v>99</v>
      </c>
      <c r="F16" s="210"/>
      <c r="G16" s="212" t="s">
        <v>100</v>
      </c>
      <c r="H16" s="176"/>
    </row>
    <row r="17" spans="1:8" ht="22.5" customHeight="1">
      <c r="A17" s="225"/>
      <c r="B17" s="210"/>
      <c r="C17" s="212" t="s">
        <v>102</v>
      </c>
      <c r="D17" s="210"/>
      <c r="E17" s="224" t="s">
        <v>103</v>
      </c>
      <c r="F17" s="210"/>
      <c r="G17" s="212" t="s">
        <v>104</v>
      </c>
      <c r="H17" s="176"/>
    </row>
    <row r="18" spans="1:8" ht="22.5" customHeight="1">
      <c r="A18" s="225"/>
      <c r="B18" s="208"/>
      <c r="C18" s="212" t="s">
        <v>105</v>
      </c>
      <c r="D18" s="210"/>
      <c r="E18" s="224" t="s">
        <v>106</v>
      </c>
      <c r="F18" s="210">
        <v>206.5</v>
      </c>
      <c r="G18" s="212" t="s">
        <v>107</v>
      </c>
      <c r="H18" s="176"/>
    </row>
    <row r="19" spans="1:8" ht="22.5" customHeight="1">
      <c r="A19" s="215"/>
      <c r="B19" s="216"/>
      <c r="C19" s="212" t="s">
        <v>108</v>
      </c>
      <c r="D19" s="210"/>
      <c r="E19" s="224" t="s">
        <v>109</v>
      </c>
      <c r="F19" s="210"/>
      <c r="G19" s="212" t="s">
        <v>110</v>
      </c>
      <c r="H19" s="176"/>
    </row>
    <row r="20" spans="1:8" ht="22.5" customHeight="1">
      <c r="A20" s="215"/>
      <c r="B20" s="208"/>
      <c r="C20" s="212" t="s">
        <v>111</v>
      </c>
      <c r="D20" s="210"/>
      <c r="E20" s="224" t="s">
        <v>112</v>
      </c>
      <c r="F20" s="210"/>
      <c r="G20" s="212" t="s">
        <v>113</v>
      </c>
      <c r="H20" s="176"/>
    </row>
    <row r="21" spans="1:8" ht="22.5" customHeight="1">
      <c r="A21" s="174"/>
      <c r="B21" s="208"/>
      <c r="C21" s="212" t="s">
        <v>114</v>
      </c>
      <c r="D21" s="210">
        <v>4481.28</v>
      </c>
      <c r="E21" s="224" t="s">
        <v>115</v>
      </c>
      <c r="F21" s="210"/>
      <c r="G21" s="212" t="s">
        <v>116</v>
      </c>
      <c r="H21" s="176"/>
    </row>
    <row r="22" spans="1:8" ht="22.5" customHeight="1">
      <c r="A22" s="176"/>
      <c r="B22" s="208"/>
      <c r="C22" s="212" t="s">
        <v>117</v>
      </c>
      <c r="D22" s="210"/>
      <c r="E22" s="226" t="s">
        <v>118</v>
      </c>
      <c r="F22" s="210"/>
      <c r="G22" s="212"/>
      <c r="H22" s="176"/>
    </row>
    <row r="23" spans="1:8" ht="22.5" customHeight="1">
      <c r="A23" s="227"/>
      <c r="B23" s="208"/>
      <c r="C23" s="212" t="s">
        <v>119</v>
      </c>
      <c r="D23" s="210"/>
      <c r="E23" s="217" t="s">
        <v>120</v>
      </c>
      <c r="F23" s="210"/>
      <c r="G23" s="212"/>
      <c r="H23" s="176"/>
    </row>
    <row r="24" spans="1:8" ht="22.5" customHeight="1">
      <c r="A24" s="227"/>
      <c r="B24" s="208"/>
      <c r="C24" s="212" t="s">
        <v>121</v>
      </c>
      <c r="D24" s="210"/>
      <c r="E24" s="217" t="s">
        <v>122</v>
      </c>
      <c r="F24" s="210"/>
      <c r="G24" s="176"/>
      <c r="H24" s="176"/>
    </row>
    <row r="25" spans="1:8" ht="22.5" customHeight="1">
      <c r="A25" s="227"/>
      <c r="B25" s="208"/>
      <c r="C25" s="212" t="s">
        <v>123</v>
      </c>
      <c r="D25" s="210"/>
      <c r="E25" s="217" t="s">
        <v>124</v>
      </c>
      <c r="F25" s="210"/>
      <c r="G25" s="174"/>
      <c r="H25" s="176"/>
    </row>
    <row r="26" spans="1:8" ht="22.5" customHeight="1">
      <c r="A26" s="227"/>
      <c r="B26" s="208"/>
      <c r="C26" s="212" t="s">
        <v>125</v>
      </c>
      <c r="D26" s="210"/>
      <c r="E26" s="214"/>
      <c r="F26" s="210"/>
      <c r="G26" s="174"/>
      <c r="H26" s="174"/>
    </row>
    <row r="27" spans="1:8" ht="22.5" customHeight="1">
      <c r="A27" s="176"/>
      <c r="B27" s="216"/>
      <c r="C27" s="212" t="s">
        <v>126</v>
      </c>
      <c r="D27" s="210"/>
      <c r="E27" s="214"/>
      <c r="F27" s="210"/>
      <c r="G27" s="174"/>
      <c r="H27" s="174"/>
    </row>
    <row r="28" spans="1:8" ht="22.5" customHeight="1">
      <c r="A28" s="227"/>
      <c r="B28" s="208"/>
      <c r="C28" s="212" t="s">
        <v>127</v>
      </c>
      <c r="D28" s="210"/>
      <c r="E28" s="214"/>
      <c r="F28" s="210"/>
      <c r="G28" s="174"/>
      <c r="H28" s="174"/>
    </row>
    <row r="29" spans="1:8" ht="22.5" customHeight="1">
      <c r="A29" s="176"/>
      <c r="B29" s="216"/>
      <c r="C29" s="212" t="s">
        <v>128</v>
      </c>
      <c r="D29" s="210"/>
      <c r="E29" s="214"/>
      <c r="F29" s="210"/>
      <c r="G29" s="174"/>
      <c r="H29" s="174"/>
    </row>
    <row r="30" spans="1:8" ht="22.5" customHeight="1">
      <c r="A30" s="176"/>
      <c r="B30" s="208"/>
      <c r="C30" s="212" t="s">
        <v>129</v>
      </c>
      <c r="D30" s="210"/>
      <c r="E30" s="214"/>
      <c r="F30" s="210"/>
      <c r="G30" s="174"/>
      <c r="H30" s="176"/>
    </row>
    <row r="31" spans="1:8" ht="22.5" customHeight="1">
      <c r="A31" s="176"/>
      <c r="B31" s="208"/>
      <c r="C31" s="212" t="s">
        <v>130</v>
      </c>
      <c r="D31" s="210"/>
      <c r="E31" s="214"/>
      <c r="F31" s="210"/>
      <c r="G31" s="174"/>
      <c r="H31" s="176"/>
    </row>
    <row r="32" spans="1:8" ht="22.5" customHeight="1">
      <c r="A32" s="176"/>
      <c r="B32" s="208"/>
      <c r="C32" s="212" t="s">
        <v>131</v>
      </c>
      <c r="D32" s="210"/>
      <c r="E32" s="214"/>
      <c r="F32" s="210"/>
      <c r="G32" s="174"/>
      <c r="H32" s="176"/>
    </row>
    <row r="33" spans="1:8" ht="22.5" customHeight="1">
      <c r="A33" s="176"/>
      <c r="B33" s="208"/>
      <c r="C33" s="212" t="s">
        <v>132</v>
      </c>
      <c r="D33" s="210"/>
      <c r="E33" s="214"/>
      <c r="F33" s="210"/>
      <c r="G33" s="174"/>
      <c r="H33" s="174"/>
    </row>
    <row r="34" spans="1:8" ht="22.5" customHeight="1">
      <c r="A34" s="174"/>
      <c r="B34" s="208"/>
      <c r="C34" s="212" t="s">
        <v>133</v>
      </c>
      <c r="D34" s="210"/>
      <c r="E34" s="214"/>
      <c r="F34" s="210"/>
      <c r="G34" s="174"/>
      <c r="H34" s="176"/>
    </row>
    <row r="35" spans="1:8" ht="22.5" customHeight="1">
      <c r="A35" s="176"/>
      <c r="B35" s="208"/>
      <c r="C35" s="209"/>
      <c r="D35" s="218"/>
      <c r="E35" s="207"/>
      <c r="F35" s="219"/>
      <c r="G35" s="176"/>
      <c r="H35" s="176"/>
    </row>
    <row r="36" spans="1:8" ht="18" customHeight="1">
      <c r="A36" s="206" t="s">
        <v>134</v>
      </c>
      <c r="B36" s="216">
        <f>SUM(B6)</f>
        <v>4481.28</v>
      </c>
      <c r="C36" s="206" t="s">
        <v>135</v>
      </c>
      <c r="D36" s="218">
        <f>SUM(D6)</f>
        <v>4481.28</v>
      </c>
      <c r="E36" s="206" t="s">
        <v>135</v>
      </c>
      <c r="F36" s="219">
        <f>SUM(F6)</f>
        <v>4481.28</v>
      </c>
      <c r="G36" s="206" t="s">
        <v>135</v>
      </c>
      <c r="H36" s="176">
        <v>4481.28</v>
      </c>
    </row>
    <row r="37" spans="1:8" ht="18" customHeight="1">
      <c r="A37" s="212" t="s">
        <v>140</v>
      </c>
      <c r="B37" s="208"/>
      <c r="C37" s="225" t="s">
        <v>137</v>
      </c>
      <c r="D37" s="218">
        <f>SUM(B41)-SUM(D36)</f>
        <v>0</v>
      </c>
      <c r="E37" s="225" t="s">
        <v>137</v>
      </c>
      <c r="F37" s="219">
        <f>D37</f>
        <v>0</v>
      </c>
      <c r="G37" s="225" t="s">
        <v>137</v>
      </c>
      <c r="H37" s="176"/>
    </row>
    <row r="38" spans="1:8" ht="18" customHeight="1">
      <c r="A38" s="212" t="s">
        <v>141</v>
      </c>
      <c r="B38" s="208"/>
      <c r="C38" s="215"/>
      <c r="D38" s="210"/>
      <c r="E38" s="215"/>
      <c r="F38" s="210"/>
      <c r="G38" s="215"/>
      <c r="H38" s="176"/>
    </row>
    <row r="39" spans="1:8" ht="22.5" customHeight="1">
      <c r="A39" s="212" t="s">
        <v>174</v>
      </c>
      <c r="B39" s="208"/>
      <c r="C39" s="228"/>
      <c r="D39" s="229"/>
      <c r="E39" s="176"/>
      <c r="F39" s="218"/>
      <c r="G39" s="176"/>
      <c r="H39" s="176"/>
    </row>
    <row r="40" spans="1:8" ht="21" customHeight="1">
      <c r="A40" s="176"/>
      <c r="B40" s="208"/>
      <c r="C40" s="174"/>
      <c r="D40" s="229"/>
      <c r="E40" s="174"/>
      <c r="F40" s="229"/>
      <c r="G40" s="174"/>
      <c r="H40" s="176"/>
    </row>
    <row r="41" spans="1:8" ht="18" customHeight="1">
      <c r="A41" s="202" t="s">
        <v>143</v>
      </c>
      <c r="B41" s="216">
        <f>SUM(B36,B37)</f>
        <v>4481.28</v>
      </c>
      <c r="C41" s="230" t="s">
        <v>144</v>
      </c>
      <c r="D41" s="229">
        <f>SUM(D36,D37)</f>
        <v>4481.28</v>
      </c>
      <c r="E41" s="202" t="s">
        <v>144</v>
      </c>
      <c r="F41" s="210">
        <f>SUM(F36,F37)</f>
        <v>4481.28</v>
      </c>
      <c r="G41" s="202" t="s">
        <v>144</v>
      </c>
      <c r="H41" s="176">
        <v>4481.28</v>
      </c>
    </row>
    <row r="42" spans="4:8" ht="12.75" customHeight="1">
      <c r="D42" s="162"/>
      <c r="F42" s="162"/>
      <c r="G42" s="231"/>
      <c r="H42" s="9"/>
    </row>
    <row r="43" spans="4:8" ht="12.75" customHeight="1">
      <c r="D43" s="162"/>
      <c r="F43" s="162"/>
      <c r="G43" s="9"/>
      <c r="H43" s="9"/>
    </row>
    <row r="44" spans="4:8" ht="12.75" customHeight="1">
      <c r="D44" s="162"/>
      <c r="F44" s="162"/>
      <c r="G44" s="231"/>
      <c r="H44" s="9"/>
    </row>
    <row r="45" spans="4:8" ht="12.75" customHeight="1">
      <c r="D45" s="162"/>
      <c r="F45" s="162"/>
      <c r="G45" s="232"/>
      <c r="H45" s="9"/>
    </row>
    <row r="46" spans="4:6" ht="12.75" customHeight="1">
      <c r="D46" s="162"/>
      <c r="F46" s="162"/>
    </row>
    <row r="47" spans="4:6" ht="12.75" customHeight="1">
      <c r="D47" s="162"/>
      <c r="F47" s="162"/>
    </row>
    <row r="48" spans="4:6" ht="12.75" customHeight="1">
      <c r="D48" s="162"/>
      <c r="F48" s="162"/>
    </row>
    <row r="49" spans="4:6" ht="12.75" customHeight="1">
      <c r="D49" s="162"/>
      <c r="F49" s="162"/>
    </row>
    <row r="50" spans="4:6" ht="12.75" customHeight="1">
      <c r="D50" s="162"/>
      <c r="F50" s="162"/>
    </row>
    <row r="51" spans="4:6" ht="12.75" customHeight="1">
      <c r="D51" s="162"/>
      <c r="F51" s="162"/>
    </row>
    <row r="52" spans="4:6" ht="12.75" customHeight="1">
      <c r="D52" s="162"/>
      <c r="F52" s="162"/>
    </row>
    <row r="53" spans="4:6" ht="12.75" customHeight="1">
      <c r="D53" s="162"/>
      <c r="F53" s="162"/>
    </row>
    <row r="54" spans="4:6" ht="12.75" customHeight="1">
      <c r="D54" s="162"/>
      <c r="F54" s="162"/>
    </row>
    <row r="55" ht="12.75" customHeight="1">
      <c r="F55" s="162"/>
    </row>
    <row r="56" ht="12.75" customHeight="1">
      <c r="F56" s="162"/>
    </row>
    <row r="57" ht="12.75" customHeight="1">
      <c r="F57" s="162"/>
    </row>
    <row r="58" ht="12.75" customHeight="1">
      <c r="F58" s="162"/>
    </row>
    <row r="59" ht="12.75" customHeight="1">
      <c r="F59" s="162"/>
    </row>
    <row r="60" ht="12.75" customHeight="1">
      <c r="F60" s="162"/>
    </row>
  </sheetData>
  <sheetProtection/>
  <mergeCells count="4">
    <mergeCell ref="A2:H2"/>
    <mergeCell ref="A3:B3"/>
    <mergeCell ref="A4:B4"/>
    <mergeCell ref="C4:F4"/>
  </mergeCells>
  <printOptions horizontalCentered="1"/>
  <pageMargins left="0.75" right="0.75" top="0.7900000000000001" bottom="1" header="0" footer="0"/>
  <pageSetup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G9" sqref="G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162" t="s">
        <v>21</v>
      </c>
    </row>
    <row r="2" spans="1:7" ht="28.5" customHeight="1">
      <c r="A2" s="182" t="s">
        <v>22</v>
      </c>
      <c r="B2" s="182"/>
      <c r="C2" s="182"/>
      <c r="D2" s="182"/>
      <c r="E2" s="182"/>
      <c r="F2" s="182"/>
      <c r="G2" s="182"/>
    </row>
    <row r="3" ht="22.5" customHeight="1">
      <c r="G3" s="181" t="s">
        <v>54</v>
      </c>
    </row>
    <row r="4" spans="1:7" ht="22.5" customHeight="1">
      <c r="A4" s="98" t="s">
        <v>175</v>
      </c>
      <c r="B4" s="98" t="s">
        <v>176</v>
      </c>
      <c r="C4" s="98" t="s">
        <v>149</v>
      </c>
      <c r="D4" s="98" t="s">
        <v>177</v>
      </c>
      <c r="E4" s="98" t="s">
        <v>178</v>
      </c>
      <c r="F4" s="98" t="s">
        <v>179</v>
      </c>
      <c r="G4" s="98" t="s">
        <v>180</v>
      </c>
    </row>
    <row r="5" spans="1:7" ht="15.75" customHeight="1">
      <c r="A5" s="172" t="s">
        <v>160</v>
      </c>
      <c r="B5" s="172" t="s">
        <v>160</v>
      </c>
      <c r="C5" s="172">
        <v>1</v>
      </c>
      <c r="D5" s="172">
        <v>2</v>
      </c>
      <c r="E5" s="172">
        <v>3</v>
      </c>
      <c r="F5" s="172">
        <v>4</v>
      </c>
      <c r="G5" s="172" t="s">
        <v>160</v>
      </c>
    </row>
    <row r="6" spans="1:7" ht="35.25" customHeight="1">
      <c r="A6" s="220">
        <v>2150199</v>
      </c>
      <c r="B6" s="221" t="s">
        <v>181</v>
      </c>
      <c r="C6" s="220">
        <v>4481.28</v>
      </c>
      <c r="D6" s="220">
        <v>3416.07</v>
      </c>
      <c r="E6" s="220">
        <v>620.61</v>
      </c>
      <c r="F6" s="220">
        <v>444.6</v>
      </c>
      <c r="G6" s="174"/>
    </row>
    <row r="7" spans="1:7" ht="12.75" customHeight="1">
      <c r="A7" s="174"/>
      <c r="B7" s="174"/>
      <c r="C7" s="174"/>
      <c r="D7" s="174"/>
      <c r="E7" s="174"/>
      <c r="F7" s="174"/>
      <c r="G7" s="174"/>
    </row>
    <row r="8" spans="1:7" ht="12.75" customHeight="1">
      <c r="A8" s="174"/>
      <c r="B8" s="174"/>
      <c r="C8" s="174"/>
      <c r="D8" s="174"/>
      <c r="E8" s="174"/>
      <c r="F8" s="174"/>
      <c r="G8" s="174"/>
    </row>
    <row r="9" spans="1:7" ht="12.75" customHeight="1">
      <c r="A9" s="174"/>
      <c r="B9" s="174"/>
      <c r="C9" s="174"/>
      <c r="D9" s="174"/>
      <c r="E9" s="174"/>
      <c r="F9" s="174"/>
      <c r="G9" s="174"/>
    </row>
    <row r="10" spans="1:7" ht="12.75" customHeight="1">
      <c r="A10" s="174"/>
      <c r="B10" s="174"/>
      <c r="C10" s="174"/>
      <c r="D10" s="174"/>
      <c r="E10" s="174"/>
      <c r="F10" s="174"/>
      <c r="G10" s="174"/>
    </row>
    <row r="11" spans="1:7" ht="12.75" customHeight="1">
      <c r="A11" s="174"/>
      <c r="B11" s="174"/>
      <c r="C11" s="174"/>
      <c r="D11" s="176"/>
      <c r="E11" s="174"/>
      <c r="F11" s="174"/>
      <c r="G11" s="174"/>
    </row>
    <row r="12" spans="1:7" ht="12.75" customHeight="1">
      <c r="A12" s="162"/>
      <c r="B12" s="162"/>
      <c r="C12" s="162"/>
      <c r="D12" s="162"/>
      <c r="E12" s="162"/>
      <c r="F12" s="162"/>
      <c r="G12" s="162"/>
    </row>
    <row r="13" spans="1:3" ht="12.75" customHeight="1">
      <c r="A13" s="162"/>
      <c r="C13" s="162"/>
    </row>
    <row r="14" spans="1:3" ht="12.75" customHeight="1">
      <c r="A14" s="162"/>
      <c r="C14" s="162"/>
    </row>
    <row r="15" spans="1:2" ht="12.75" customHeight="1">
      <c r="A15" s="162"/>
      <c r="B15" s="162"/>
    </row>
    <row r="16" ht="12.75" customHeight="1">
      <c r="B16" s="162"/>
    </row>
    <row r="17" ht="12.75" customHeight="1">
      <c r="B17" s="162"/>
    </row>
    <row r="18" ht="12.75" customHeight="1">
      <c r="B18" s="162"/>
    </row>
    <row r="19" ht="12.75" customHeight="1">
      <c r="B19" s="162"/>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9"/>
  <sheetViews>
    <sheetView showGridLines="0" showZeros="0" workbookViewId="0" topLeftCell="A1">
      <selection activeCell="L4" sqref="L4"/>
    </sheetView>
  </sheetViews>
  <sheetFormatPr defaultColWidth="9.16015625" defaultRowHeight="12.75" customHeight="1"/>
  <cols>
    <col min="1" max="1" width="19" style="0" customWidth="1"/>
    <col min="2" max="2" width="38.16015625" style="0" customWidth="1"/>
    <col min="3" max="3" width="21.66015625" style="0" customWidth="1"/>
    <col min="4" max="4" width="35.83203125" style="0" customWidth="1"/>
    <col min="5" max="7" width="21.33203125" style="0" customWidth="1"/>
    <col min="8" max="8" width="17.66015625" style="0" customWidth="1"/>
    <col min="9" max="9" width="21.33203125" style="0" customWidth="1"/>
  </cols>
  <sheetData>
    <row r="1" ht="30" customHeight="1">
      <c r="A1" s="162" t="s">
        <v>24</v>
      </c>
    </row>
    <row r="2" spans="1:9" ht="28.5" customHeight="1">
      <c r="A2" s="163" t="s">
        <v>25</v>
      </c>
      <c r="B2" s="163"/>
      <c r="C2" s="163"/>
      <c r="D2" s="163"/>
      <c r="E2" s="163"/>
      <c r="F2" s="163"/>
      <c r="G2" s="163"/>
      <c r="H2" s="163"/>
      <c r="I2" s="163"/>
    </row>
    <row r="3" ht="22.5" customHeight="1">
      <c r="I3" s="181" t="s">
        <v>54</v>
      </c>
    </row>
    <row r="4" spans="1:9" ht="22.5" customHeight="1">
      <c r="A4" s="98" t="s">
        <v>182</v>
      </c>
      <c r="B4" s="98" t="s">
        <v>183</v>
      </c>
      <c r="C4" s="98" t="s">
        <v>184</v>
      </c>
      <c r="D4" s="98" t="s">
        <v>185</v>
      </c>
      <c r="E4" s="98" t="s">
        <v>149</v>
      </c>
      <c r="F4" s="98" t="s">
        <v>177</v>
      </c>
      <c r="G4" s="98" t="s">
        <v>178</v>
      </c>
      <c r="H4" s="98" t="s">
        <v>179</v>
      </c>
      <c r="I4" s="98" t="s">
        <v>180</v>
      </c>
    </row>
    <row r="5" spans="1:9" ht="15.75" customHeight="1">
      <c r="A5" s="172" t="s">
        <v>160</v>
      </c>
      <c r="B5" s="172" t="s">
        <v>160</v>
      </c>
      <c r="C5" s="172"/>
      <c r="D5" s="172"/>
      <c r="E5" s="172">
        <v>1</v>
      </c>
      <c r="F5" s="172">
        <v>2</v>
      </c>
      <c r="G5" s="172">
        <v>3</v>
      </c>
      <c r="H5" s="172">
        <v>4</v>
      </c>
      <c r="I5" s="172" t="s">
        <v>160</v>
      </c>
    </row>
    <row r="6" spans="1:9" ht="12.75" customHeight="1">
      <c r="A6" s="174">
        <v>30101</v>
      </c>
      <c r="B6" s="175" t="s">
        <v>186</v>
      </c>
      <c r="C6" s="174">
        <v>50101</v>
      </c>
      <c r="D6" s="175" t="s">
        <v>187</v>
      </c>
      <c r="E6" s="174">
        <v>800.53</v>
      </c>
      <c r="F6" s="174">
        <v>800.53</v>
      </c>
      <c r="G6" s="174"/>
      <c r="H6" s="174"/>
      <c r="I6" s="174"/>
    </row>
    <row r="7" spans="1:9" ht="12.75" customHeight="1">
      <c r="A7" s="174">
        <v>30102</v>
      </c>
      <c r="B7" s="175" t="s">
        <v>188</v>
      </c>
      <c r="C7" s="174">
        <v>50101</v>
      </c>
      <c r="D7" s="175" t="s">
        <v>187</v>
      </c>
      <c r="E7" s="174">
        <v>107.21</v>
      </c>
      <c r="F7" s="174">
        <v>107.21</v>
      </c>
      <c r="G7" s="174"/>
      <c r="H7" s="174"/>
      <c r="I7" s="174"/>
    </row>
    <row r="8" spans="1:9" ht="12.75" customHeight="1">
      <c r="A8" s="174">
        <v>30103</v>
      </c>
      <c r="B8" s="175" t="s">
        <v>189</v>
      </c>
      <c r="C8" s="174">
        <v>50101</v>
      </c>
      <c r="D8" s="175" t="s">
        <v>187</v>
      </c>
      <c r="E8" s="174">
        <v>3.74</v>
      </c>
      <c r="F8" s="174">
        <v>3.74</v>
      </c>
      <c r="G8" s="174"/>
      <c r="H8" s="174"/>
      <c r="I8" s="174"/>
    </row>
    <row r="9" spans="1:9" ht="12.75" customHeight="1">
      <c r="A9" s="174">
        <v>30107</v>
      </c>
      <c r="B9" s="175" t="s">
        <v>190</v>
      </c>
      <c r="C9" s="174">
        <v>50101</v>
      </c>
      <c r="D9" s="175" t="s">
        <v>187</v>
      </c>
      <c r="E9" s="174">
        <v>893.48</v>
      </c>
      <c r="F9" s="174">
        <v>893.48</v>
      </c>
      <c r="G9" s="174"/>
      <c r="H9" s="174"/>
      <c r="I9" s="174"/>
    </row>
    <row r="10" spans="1:9" ht="12.75" customHeight="1">
      <c r="A10" s="174">
        <v>30108</v>
      </c>
      <c r="B10" s="175" t="s">
        <v>191</v>
      </c>
      <c r="C10" s="174">
        <v>50102</v>
      </c>
      <c r="D10" s="175" t="s">
        <v>192</v>
      </c>
      <c r="E10" s="174">
        <v>318.24</v>
      </c>
      <c r="F10" s="174">
        <v>318.24</v>
      </c>
      <c r="G10" s="174"/>
      <c r="H10" s="174"/>
      <c r="I10" s="174"/>
    </row>
    <row r="11" spans="1:9" ht="12.75" customHeight="1">
      <c r="A11" s="174">
        <v>30109</v>
      </c>
      <c r="B11" s="175" t="s">
        <v>193</v>
      </c>
      <c r="C11" s="174">
        <v>50102</v>
      </c>
      <c r="D11" s="175" t="s">
        <v>192</v>
      </c>
      <c r="E11" s="174">
        <v>127.3</v>
      </c>
      <c r="F11" s="174">
        <v>127.3</v>
      </c>
      <c r="G11" s="174"/>
      <c r="H11" s="174"/>
      <c r="I11" s="174"/>
    </row>
    <row r="12" spans="1:9" ht="12.75" customHeight="1">
      <c r="A12" s="174">
        <v>30110</v>
      </c>
      <c r="B12" s="175" t="s">
        <v>194</v>
      </c>
      <c r="C12" s="174">
        <v>50102</v>
      </c>
      <c r="D12" s="175" t="s">
        <v>192</v>
      </c>
      <c r="E12" s="174">
        <v>91.19</v>
      </c>
      <c r="F12" s="174">
        <v>91.19</v>
      </c>
      <c r="G12" s="174"/>
      <c r="H12" s="174"/>
      <c r="I12" s="174"/>
    </row>
    <row r="13" spans="1:9" ht="12.75" customHeight="1">
      <c r="A13" s="174">
        <v>30111</v>
      </c>
      <c r="B13" s="175" t="s">
        <v>195</v>
      </c>
      <c r="C13" s="174">
        <v>50102</v>
      </c>
      <c r="D13" s="175" t="s">
        <v>192</v>
      </c>
      <c r="E13" s="174">
        <v>51.78</v>
      </c>
      <c r="F13" s="174">
        <v>51.78</v>
      </c>
      <c r="G13" s="174"/>
      <c r="H13" s="174"/>
      <c r="I13" s="174"/>
    </row>
    <row r="14" spans="1:9" ht="12.75" customHeight="1">
      <c r="A14" s="174">
        <v>30112</v>
      </c>
      <c r="B14" s="175" t="s">
        <v>196</v>
      </c>
      <c r="C14" s="174">
        <v>50102</v>
      </c>
      <c r="D14" s="175" t="s">
        <v>192</v>
      </c>
      <c r="E14" s="174">
        <v>19</v>
      </c>
      <c r="F14" s="174">
        <v>19</v>
      </c>
      <c r="G14" s="174"/>
      <c r="H14" s="174"/>
      <c r="I14" s="174"/>
    </row>
    <row r="15" spans="1:9" ht="12.75" customHeight="1">
      <c r="A15" s="174">
        <v>30113</v>
      </c>
      <c r="B15" s="175" t="s">
        <v>197</v>
      </c>
      <c r="C15" s="174">
        <v>50103</v>
      </c>
      <c r="D15" s="175" t="s">
        <v>198</v>
      </c>
      <c r="E15" s="174">
        <v>207.35</v>
      </c>
      <c r="F15" s="174">
        <v>207.35</v>
      </c>
      <c r="G15" s="174"/>
      <c r="H15" s="174"/>
      <c r="I15" s="174"/>
    </row>
    <row r="16" spans="1:9" ht="12.75" customHeight="1">
      <c r="A16" s="174">
        <v>30199</v>
      </c>
      <c r="B16" s="175" t="s">
        <v>199</v>
      </c>
      <c r="C16" s="174">
        <v>50199</v>
      </c>
      <c r="D16" s="175" t="s">
        <v>200</v>
      </c>
      <c r="E16" s="174">
        <v>783.54</v>
      </c>
      <c r="F16" s="174">
        <v>783.54</v>
      </c>
      <c r="G16" s="174"/>
      <c r="H16" s="174"/>
      <c r="I16" s="174"/>
    </row>
    <row r="17" spans="1:9" ht="12.75" customHeight="1">
      <c r="A17" s="174">
        <v>30201</v>
      </c>
      <c r="B17" s="175" t="s">
        <v>201</v>
      </c>
      <c r="C17" s="174">
        <v>50201</v>
      </c>
      <c r="D17" s="175" t="s">
        <v>202</v>
      </c>
      <c r="E17" s="174">
        <v>65.13</v>
      </c>
      <c r="F17" s="174"/>
      <c r="G17" s="174">
        <v>65.13</v>
      </c>
      <c r="H17" s="174"/>
      <c r="I17" s="174"/>
    </row>
    <row r="18" spans="1:9" ht="12.75" customHeight="1">
      <c r="A18" s="174">
        <v>30202</v>
      </c>
      <c r="B18" s="175" t="s">
        <v>203</v>
      </c>
      <c r="C18" s="174">
        <v>50201</v>
      </c>
      <c r="D18" s="175" t="s">
        <v>202</v>
      </c>
      <c r="E18" s="174">
        <v>6</v>
      </c>
      <c r="F18" s="174"/>
      <c r="G18" s="174">
        <v>6</v>
      </c>
      <c r="H18" s="174"/>
      <c r="I18" s="174"/>
    </row>
    <row r="19" spans="1:9" ht="12.75" customHeight="1">
      <c r="A19" s="174">
        <v>30203</v>
      </c>
      <c r="B19" s="175" t="s">
        <v>204</v>
      </c>
      <c r="C19" s="174">
        <v>50201</v>
      </c>
      <c r="D19" s="175" t="s">
        <v>205</v>
      </c>
      <c r="E19" s="174">
        <v>5</v>
      </c>
      <c r="F19" s="174"/>
      <c r="G19" s="174">
        <v>5</v>
      </c>
      <c r="H19" s="174"/>
      <c r="I19" s="174"/>
    </row>
    <row r="20" spans="1:9" ht="12.75" customHeight="1">
      <c r="A20" s="174">
        <v>30205</v>
      </c>
      <c r="B20" s="175" t="s">
        <v>206</v>
      </c>
      <c r="C20" s="174">
        <v>50201</v>
      </c>
      <c r="D20" s="175" t="s">
        <v>202</v>
      </c>
      <c r="E20" s="174">
        <v>3</v>
      </c>
      <c r="F20" s="174"/>
      <c r="G20" s="174">
        <v>3</v>
      </c>
      <c r="H20" s="174"/>
      <c r="I20" s="174"/>
    </row>
    <row r="21" spans="1:9" ht="12.75" customHeight="1">
      <c r="A21" s="174">
        <v>30206</v>
      </c>
      <c r="B21" s="175" t="s">
        <v>207</v>
      </c>
      <c r="C21" s="174">
        <v>50201</v>
      </c>
      <c r="D21" s="175" t="s">
        <v>202</v>
      </c>
      <c r="E21" s="174">
        <v>53.95</v>
      </c>
      <c r="F21" s="174"/>
      <c r="G21" s="174">
        <v>53.95</v>
      </c>
      <c r="H21" s="174"/>
      <c r="I21" s="174"/>
    </row>
    <row r="22" spans="1:9" ht="12.75" customHeight="1">
      <c r="A22" s="174">
        <v>30207</v>
      </c>
      <c r="B22" s="175" t="s">
        <v>208</v>
      </c>
      <c r="C22" s="174">
        <v>50201</v>
      </c>
      <c r="D22" s="175" t="s">
        <v>202</v>
      </c>
      <c r="E22" s="174">
        <v>23.3</v>
      </c>
      <c r="F22" s="174"/>
      <c r="G22" s="174">
        <v>23.3</v>
      </c>
      <c r="H22" s="174"/>
      <c r="I22" s="174"/>
    </row>
    <row r="23" spans="1:9" ht="12.75" customHeight="1">
      <c r="A23" s="174">
        <v>30208</v>
      </c>
      <c r="B23" s="175" t="s">
        <v>209</v>
      </c>
      <c r="C23" s="174">
        <v>50201</v>
      </c>
      <c r="D23" s="175" t="s">
        <v>202</v>
      </c>
      <c r="E23" s="174">
        <v>15</v>
      </c>
      <c r="F23" s="174"/>
      <c r="G23" s="174">
        <v>15</v>
      </c>
      <c r="H23" s="174"/>
      <c r="I23" s="174"/>
    </row>
    <row r="24" spans="1:9" ht="12.75" customHeight="1">
      <c r="A24" s="174">
        <v>30209</v>
      </c>
      <c r="B24" s="175" t="s">
        <v>210</v>
      </c>
      <c r="C24" s="174">
        <v>50201</v>
      </c>
      <c r="D24" s="175" t="s">
        <v>202</v>
      </c>
      <c r="E24" s="174">
        <v>6.5</v>
      </c>
      <c r="F24" s="174"/>
      <c r="G24" s="174">
        <v>6.5</v>
      </c>
      <c r="H24" s="174"/>
      <c r="I24" s="174"/>
    </row>
    <row r="25" spans="1:9" ht="12.75" customHeight="1">
      <c r="A25" s="174">
        <v>30211</v>
      </c>
      <c r="B25" s="175" t="s">
        <v>211</v>
      </c>
      <c r="C25" s="174">
        <v>50201</v>
      </c>
      <c r="D25" s="175" t="s">
        <v>202</v>
      </c>
      <c r="E25" s="174">
        <v>17</v>
      </c>
      <c r="F25" s="174"/>
      <c r="G25" s="174">
        <v>17</v>
      </c>
      <c r="H25" s="174"/>
      <c r="I25" s="174"/>
    </row>
    <row r="26" spans="1:9" ht="12.75" customHeight="1">
      <c r="A26" s="174">
        <v>30213</v>
      </c>
      <c r="B26" s="175" t="s">
        <v>212</v>
      </c>
      <c r="C26" s="174">
        <v>50201</v>
      </c>
      <c r="D26" s="175" t="s">
        <v>202</v>
      </c>
      <c r="E26" s="174">
        <v>20</v>
      </c>
      <c r="F26" s="174"/>
      <c r="G26" s="174">
        <v>20</v>
      </c>
      <c r="H26" s="174"/>
      <c r="I26" s="174"/>
    </row>
    <row r="27" spans="1:9" ht="12.75" customHeight="1">
      <c r="A27" s="174">
        <v>30214</v>
      </c>
      <c r="B27" s="175" t="s">
        <v>213</v>
      </c>
      <c r="C27" s="174">
        <v>50201</v>
      </c>
      <c r="D27" s="175" t="s">
        <v>202</v>
      </c>
      <c r="E27" s="174">
        <v>33.88</v>
      </c>
      <c r="F27" s="174"/>
      <c r="G27" s="174">
        <v>33.88</v>
      </c>
      <c r="H27" s="174"/>
      <c r="I27" s="174"/>
    </row>
    <row r="28" spans="1:9" ht="12.75" customHeight="1">
      <c r="A28" s="174">
        <v>30215</v>
      </c>
      <c r="B28" s="175" t="s">
        <v>214</v>
      </c>
      <c r="C28" s="174">
        <v>50202</v>
      </c>
      <c r="D28" s="175" t="s">
        <v>215</v>
      </c>
      <c r="E28" s="174">
        <v>2</v>
      </c>
      <c r="F28" s="174"/>
      <c r="G28" s="174">
        <v>2</v>
      </c>
      <c r="H28" s="174"/>
      <c r="I28" s="174"/>
    </row>
    <row r="29" spans="1:9" ht="12.75" customHeight="1">
      <c r="A29" s="174">
        <v>30216</v>
      </c>
      <c r="B29" s="175" t="s">
        <v>216</v>
      </c>
      <c r="C29" s="174">
        <v>50203</v>
      </c>
      <c r="D29" s="175" t="s">
        <v>217</v>
      </c>
      <c r="E29" s="174">
        <v>25.3</v>
      </c>
      <c r="F29" s="174"/>
      <c r="G29" s="174">
        <v>25.3</v>
      </c>
      <c r="H29" s="174"/>
      <c r="I29" s="174"/>
    </row>
    <row r="30" spans="1:9" ht="12.75" customHeight="1">
      <c r="A30" s="174">
        <v>30224</v>
      </c>
      <c r="B30" s="175" t="s">
        <v>218</v>
      </c>
      <c r="C30" s="174">
        <v>50204</v>
      </c>
      <c r="D30" s="175" t="s">
        <v>219</v>
      </c>
      <c r="E30" s="174">
        <v>59.18</v>
      </c>
      <c r="F30" s="174"/>
      <c r="G30" s="174">
        <v>59.18</v>
      </c>
      <c r="H30" s="174"/>
      <c r="I30" s="174"/>
    </row>
    <row r="31" spans="1:9" ht="12.75" customHeight="1">
      <c r="A31" s="174">
        <v>30226</v>
      </c>
      <c r="B31" s="175" t="s">
        <v>220</v>
      </c>
      <c r="C31" s="174">
        <v>50205</v>
      </c>
      <c r="D31" s="175" t="s">
        <v>205</v>
      </c>
      <c r="E31" s="174">
        <v>65.65</v>
      </c>
      <c r="F31" s="174"/>
      <c r="G31" s="174">
        <v>65.65</v>
      </c>
      <c r="H31" s="174"/>
      <c r="I31" s="174"/>
    </row>
    <row r="32" spans="1:9" ht="12.75" customHeight="1">
      <c r="A32" s="174">
        <v>30227</v>
      </c>
      <c r="B32" s="175" t="s">
        <v>221</v>
      </c>
      <c r="C32" s="174">
        <v>50205</v>
      </c>
      <c r="D32" s="175" t="s">
        <v>205</v>
      </c>
      <c r="E32" s="174">
        <v>193</v>
      </c>
      <c r="F32" s="174"/>
      <c r="G32" s="174">
        <v>50</v>
      </c>
      <c r="H32" s="174">
        <v>143</v>
      </c>
      <c r="I32" s="174"/>
    </row>
    <row r="33" spans="1:9" ht="12.75" customHeight="1">
      <c r="A33" s="174">
        <v>30228</v>
      </c>
      <c r="B33" s="175" t="s">
        <v>222</v>
      </c>
      <c r="C33" s="174">
        <v>50201</v>
      </c>
      <c r="D33" s="175" t="s">
        <v>202</v>
      </c>
      <c r="E33" s="174">
        <v>9.5</v>
      </c>
      <c r="F33" s="174"/>
      <c r="G33" s="174">
        <v>9.5</v>
      </c>
      <c r="H33" s="174"/>
      <c r="I33" s="174"/>
    </row>
    <row r="34" spans="1:9" ht="12.75" customHeight="1">
      <c r="A34" s="174">
        <v>30231</v>
      </c>
      <c r="B34" s="175" t="s">
        <v>223</v>
      </c>
      <c r="C34" s="174">
        <v>50208</v>
      </c>
      <c r="D34" s="175" t="s">
        <v>224</v>
      </c>
      <c r="E34" s="174">
        <v>40</v>
      </c>
      <c r="F34" s="174"/>
      <c r="G34" s="174">
        <v>40</v>
      </c>
      <c r="H34" s="174"/>
      <c r="I34" s="174"/>
    </row>
    <row r="35" spans="1:9" ht="12.75" customHeight="1">
      <c r="A35" s="174">
        <v>30239</v>
      </c>
      <c r="B35" s="175" t="s">
        <v>225</v>
      </c>
      <c r="C35" s="174">
        <v>50201</v>
      </c>
      <c r="D35" s="175" t="s">
        <v>202</v>
      </c>
      <c r="E35" s="174">
        <v>52.94</v>
      </c>
      <c r="F35" s="174"/>
      <c r="G35" s="174">
        <v>52.94</v>
      </c>
      <c r="H35" s="174"/>
      <c r="I35" s="174"/>
    </row>
    <row r="36" spans="1:9" ht="12.75" customHeight="1">
      <c r="A36" s="174">
        <v>30299</v>
      </c>
      <c r="B36" s="175" t="s">
        <v>226</v>
      </c>
      <c r="C36" s="174">
        <v>50299</v>
      </c>
      <c r="D36" s="175" t="s">
        <v>227</v>
      </c>
      <c r="E36" s="174">
        <v>67.28</v>
      </c>
      <c r="F36" s="174"/>
      <c r="G36" s="174">
        <v>67.28</v>
      </c>
      <c r="H36" s="174"/>
      <c r="I36" s="174"/>
    </row>
    <row r="37" spans="1:9" ht="12.75" customHeight="1">
      <c r="A37" s="174">
        <v>30305</v>
      </c>
      <c r="B37" s="175" t="s">
        <v>228</v>
      </c>
      <c r="C37" s="174">
        <v>50901</v>
      </c>
      <c r="D37" s="175" t="s">
        <v>229</v>
      </c>
      <c r="E37" s="174">
        <v>10.48</v>
      </c>
      <c r="F37" s="174">
        <v>10.48</v>
      </c>
      <c r="G37" s="174"/>
      <c r="H37" s="174"/>
      <c r="I37" s="174"/>
    </row>
    <row r="38" spans="1:9" ht="12.75" customHeight="1">
      <c r="A38" s="174">
        <v>30306</v>
      </c>
      <c r="B38" s="175" t="s">
        <v>230</v>
      </c>
      <c r="C38" s="174">
        <v>50901</v>
      </c>
      <c r="D38" s="175" t="s">
        <v>229</v>
      </c>
      <c r="E38" s="174">
        <v>95.1</v>
      </c>
      <c r="F38" s="174"/>
      <c r="G38" s="174"/>
      <c r="H38" s="174">
        <v>95.1</v>
      </c>
      <c r="I38" s="174"/>
    </row>
    <row r="39" spans="1:9" ht="13.5" customHeight="1">
      <c r="A39" s="174">
        <v>30399</v>
      </c>
      <c r="B39" s="175" t="s">
        <v>231</v>
      </c>
      <c r="C39" s="174">
        <v>50999</v>
      </c>
      <c r="D39" s="175" t="s">
        <v>231</v>
      </c>
      <c r="E39" s="174">
        <v>2.23</v>
      </c>
      <c r="F39" s="174">
        <v>2.23</v>
      </c>
      <c r="G39" s="174"/>
      <c r="H39" s="174"/>
      <c r="I39" s="174"/>
    </row>
    <row r="40" spans="1:9" ht="13.5" customHeight="1">
      <c r="A40" s="174">
        <v>31003</v>
      </c>
      <c r="B40" s="175" t="s">
        <v>232</v>
      </c>
      <c r="C40" s="174">
        <v>50306</v>
      </c>
      <c r="D40" s="175" t="s">
        <v>233</v>
      </c>
      <c r="E40" s="174">
        <v>206.5</v>
      </c>
      <c r="F40" s="174"/>
      <c r="G40" s="174"/>
      <c r="H40" s="174">
        <v>206.5</v>
      </c>
      <c r="I40" s="174"/>
    </row>
    <row r="41" spans="1:9" ht="12.75" customHeight="1">
      <c r="A41" s="174"/>
      <c r="B41" s="175"/>
      <c r="C41" s="174"/>
      <c r="D41" s="175"/>
      <c r="E41" s="174"/>
      <c r="F41" s="174"/>
      <c r="G41" s="174"/>
      <c r="H41" s="174"/>
      <c r="I41" s="174"/>
    </row>
    <row r="42" spans="1:9" ht="12.75" customHeight="1">
      <c r="A42" s="174"/>
      <c r="B42" s="175"/>
      <c r="C42" s="174"/>
      <c r="D42" s="175"/>
      <c r="E42" s="174"/>
      <c r="F42" s="174"/>
      <c r="G42" s="174"/>
      <c r="H42" s="174"/>
      <c r="I42" s="174"/>
    </row>
    <row r="44" spans="1:9" ht="12.75" customHeight="1">
      <c r="A44" s="162"/>
      <c r="B44" s="162"/>
      <c r="C44" s="162"/>
      <c r="D44" s="162"/>
      <c r="G44" s="162"/>
      <c r="H44" s="162"/>
      <c r="I44" s="162"/>
    </row>
    <row r="45" spans="1:4" ht="12.75" customHeight="1">
      <c r="A45" s="162"/>
      <c r="B45" s="162"/>
      <c r="C45" s="162"/>
      <c r="D45" s="162"/>
    </row>
    <row r="46" spans="1:4" ht="12.75" customHeight="1">
      <c r="A46" s="162"/>
      <c r="B46" s="162"/>
      <c r="C46" s="162"/>
      <c r="D46" s="162"/>
    </row>
    <row r="47" spans="1:4" ht="12.75" customHeight="1">
      <c r="A47" s="162"/>
      <c r="B47" s="162"/>
      <c r="C47" s="162"/>
      <c r="D47" s="162"/>
    </row>
    <row r="48" spans="2:4" ht="12.75" customHeight="1">
      <c r="B48" s="162"/>
      <c r="C48" s="162"/>
      <c r="D48" s="162"/>
    </row>
    <row r="49" spans="2:4" ht="12.75" customHeight="1">
      <c r="B49" s="162"/>
      <c r="C49" s="162"/>
      <c r="D49" s="162"/>
    </row>
  </sheetData>
  <sheetProtection/>
  <mergeCells count="1">
    <mergeCell ref="A2:I2"/>
  </mergeCells>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J6" sqref="J6"/>
    </sheetView>
  </sheetViews>
  <sheetFormatPr defaultColWidth="9.16015625" defaultRowHeight="12.75" customHeight="1"/>
  <cols>
    <col min="1" max="6" width="21.33203125" style="0" customWidth="1"/>
  </cols>
  <sheetData>
    <row r="1" ht="30" customHeight="1">
      <c r="A1" s="162" t="s">
        <v>27</v>
      </c>
    </row>
    <row r="2" spans="1:6" ht="28.5" customHeight="1">
      <c r="A2" s="163" t="s">
        <v>234</v>
      </c>
      <c r="B2" s="163"/>
      <c r="C2" s="163"/>
      <c r="D2" s="163"/>
      <c r="E2" s="163"/>
      <c r="F2" s="163"/>
    </row>
    <row r="3" ht="22.5" customHeight="1">
      <c r="F3" s="181" t="s">
        <v>54</v>
      </c>
    </row>
    <row r="4" spans="1:6" ht="22.5" customHeight="1">
      <c r="A4" s="98" t="s">
        <v>175</v>
      </c>
      <c r="B4" s="98" t="s">
        <v>176</v>
      </c>
      <c r="C4" s="98" t="s">
        <v>149</v>
      </c>
      <c r="D4" s="98" t="s">
        <v>177</v>
      </c>
      <c r="E4" s="98" t="s">
        <v>178</v>
      </c>
      <c r="F4" s="98" t="s">
        <v>180</v>
      </c>
    </row>
    <row r="5" spans="1:6" ht="15.75" customHeight="1">
      <c r="A5" s="172" t="s">
        <v>160</v>
      </c>
      <c r="B5" s="172" t="s">
        <v>160</v>
      </c>
      <c r="C5" s="172">
        <v>1</v>
      </c>
      <c r="D5" s="172">
        <v>2</v>
      </c>
      <c r="E5" s="172">
        <v>3</v>
      </c>
      <c r="F5" s="172" t="s">
        <v>160</v>
      </c>
    </row>
    <row r="6" spans="1:6" ht="36" customHeight="1">
      <c r="A6" s="220">
        <v>2150199</v>
      </c>
      <c r="B6" s="221" t="s">
        <v>181</v>
      </c>
      <c r="C6" s="220">
        <v>4036.68</v>
      </c>
      <c r="D6" s="220">
        <v>3416.07</v>
      </c>
      <c r="E6" s="220">
        <v>620.61</v>
      </c>
      <c r="F6" s="174"/>
    </row>
    <row r="7" spans="1:6" ht="12.75" customHeight="1">
      <c r="A7" s="174"/>
      <c r="B7" s="174"/>
      <c r="C7" s="174"/>
      <c r="D7" s="174"/>
      <c r="E7" s="174"/>
      <c r="F7" s="174"/>
    </row>
    <row r="8" spans="1:6" ht="12.75" customHeight="1">
      <c r="A8" s="174"/>
      <c r="B8" s="174"/>
      <c r="C8" s="174"/>
      <c r="D8" s="174"/>
      <c r="E8" s="174"/>
      <c r="F8" s="174"/>
    </row>
    <row r="9" spans="1:6" ht="12.75" customHeight="1">
      <c r="A9" s="174"/>
      <c r="B9" s="174"/>
      <c r="C9" s="174"/>
      <c r="D9" s="174"/>
      <c r="E9" s="174"/>
      <c r="F9" s="174"/>
    </row>
    <row r="10" spans="1:6" ht="12.75" customHeight="1">
      <c r="A10" s="174"/>
      <c r="B10" s="174"/>
      <c r="C10" s="174"/>
      <c r="D10" s="174"/>
      <c r="E10" s="174"/>
      <c r="F10" s="174"/>
    </row>
    <row r="11" spans="1:6" ht="12.75" customHeight="1">
      <c r="A11" s="174"/>
      <c r="B11" s="174"/>
      <c r="C11" s="174"/>
      <c r="D11" s="176"/>
      <c r="E11" s="174"/>
      <c r="F11" s="174"/>
    </row>
    <row r="12" spans="1:6" ht="12.75" customHeight="1">
      <c r="A12" s="174"/>
      <c r="B12" s="174"/>
      <c r="C12" s="174"/>
      <c r="D12" s="174"/>
      <c r="E12" s="174"/>
      <c r="F12" s="174"/>
    </row>
    <row r="13" spans="1:6" ht="12.75" customHeight="1">
      <c r="A13" s="174"/>
      <c r="B13" s="176"/>
      <c r="C13" s="174"/>
      <c r="D13" s="176"/>
      <c r="E13" s="176"/>
      <c r="F13" s="176"/>
    </row>
    <row r="14" spans="1:3" ht="12.75" customHeight="1">
      <c r="A14" s="162"/>
      <c r="C14" s="162"/>
    </row>
    <row r="15" spans="1:2" ht="12.75" customHeight="1">
      <c r="A15" s="162"/>
      <c r="B15" s="162"/>
    </row>
    <row r="16" ht="12.75" customHeight="1">
      <c r="B16" s="162"/>
    </row>
    <row r="17" ht="12.75" customHeight="1">
      <c r="B17" s="162"/>
    </row>
    <row r="18" ht="12.75" customHeight="1">
      <c r="B18" s="162"/>
    </row>
    <row r="19" ht="12.75" customHeight="1">
      <c r="B19" s="162"/>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阿甘</cp:lastModifiedBy>
  <dcterms:created xsi:type="dcterms:W3CDTF">2018-01-09T01:56:11Z</dcterms:created>
  <dcterms:modified xsi:type="dcterms:W3CDTF">2019-03-28T09:41:34Z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