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12" activeTab="15"/>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创建国家森林城市基础建设项目一级项目绩效表" sheetId="16" r:id="rId16"/>
    <sheet name="表14（2）-精准扶贫林业项目一级项目绩效表 (4)" sheetId="17" r:id="rId17"/>
    <sheet name="表14（3）-历年造林绿化资金一级项目绩效表 (5)" sheetId="18" r:id="rId18"/>
    <sheet name="表14（4）-林业产业化建设项目一级项目绩效表 (2)" sheetId="19" r:id="rId19"/>
    <sheet name="表14（5）-退耕还林工程一级项目绩效表 (3)" sheetId="20" r:id="rId20"/>
    <sheet name="表14（6）-园区、景区绿化项目一级项目绩效表 (6)" sheetId="21" r:id="rId21"/>
    <sheet name="表14（7）-重点道路绿化工程一级项目绩效表 (7)" sheetId="22" r:id="rId22"/>
    <sheet name="表14（8）-重点镇、村绿化一级项目绩效表" sheetId="23" r:id="rId23"/>
    <sheet name="表15-整体支出绩效目标表" sheetId="24" r:id="rId24"/>
    <sheet name="Sheet1" sheetId="25" r:id="rId25"/>
  </sheets>
  <definedNames>
    <definedName name="_xlnm.Print_Area" localSheetId="5">'表4-部门决算财政拨款收支总表'!$A$1:$H$41</definedName>
    <definedName name="_xlnm.Print_Area" localSheetId="3">'表2-部门决算收入总表'!$A$1:$R$8</definedName>
    <definedName name="_xlnm.Print_Area" localSheetId="2">'表1-部门决算收支总表'!$A$1:$F$45</definedName>
    <definedName name="_xlnm.Print_Area" localSheetId="13">'表12-部门决算一般公共预算拨款“三公”经费及会议培训费表'!$A$1:$AL$9</definedName>
    <definedName name="_xlnm.Print_Area" localSheetId="12">'表11-部门决算政府采购（资产配置、购买服务）支出表'!$A$1:$N$14</definedName>
    <definedName name="_xlnm.Print_Area" localSheetId="4">'表3-部门决算支出总表'!$A$1:$L$12</definedName>
    <definedName name="_xlnm.Print_Area" localSheetId="11">'表10-部门决算项目经费支出表'!$A$1:$E$13</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workbook>
</file>

<file path=xl/sharedStrings.xml><?xml version="1.0" encoding="utf-8"?>
<sst xmlns="http://schemas.openxmlformats.org/spreadsheetml/2006/main" count="1425" uniqueCount="438">
  <si>
    <t>附件2</t>
  </si>
  <si>
    <t>2018年部门决算公开报表</t>
  </si>
  <si>
    <t xml:space="preserve">                            部门名称：榆林市榆阳区林业局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</si>
  <si>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</si>
  <si>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</si>
  <si>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</si>
  <si>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</si>
  <si>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</si>
  <si>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</si>
  <si>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</si>
  <si>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</si>
  <si>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</si>
  <si>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</si>
  <si>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</si>
  <si>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</si>
  <si>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</si>
  <si>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</si>
  <si>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</si>
  <si>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</si>
  <si>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</si>
  <si>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</si>
  <si>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</si>
  <si>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</si>
  <si>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</si>
  <si>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</si>
  <si>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</si>
  <si>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</si>
  <si>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</si>
  <si>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</si>
  <si>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</si>
  <si>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本部门2018年无政府性基金决算收支</t>
  </si>
  <si>
    <t>表10</t>
  </si>
  <si>
    <t>2018年部门决算项目经费支出表</t>
  </si>
  <si>
    <t>表11</t>
  </si>
  <si>
    <t>2018年部门综合预算政府采购（资产配置、购买服务）决算表</t>
  </si>
  <si>
    <t>本部门2018年无政府采购预算</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</si>
  <si>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</si>
  <si>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</si>
  <si>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</si>
  <si>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</si>
  <si>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</si>
  <si>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</si>
  <si>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</si>
  <si>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</si>
  <si>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无相关业务</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</si>
  <si>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</si>
  <si>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</si>
  <si>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</si>
  <si>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</si>
  <si>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</si>
  <si>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</si>
  <si>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</si>
  <si>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</si>
  <si>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</si>
  <si>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</si>
  <si>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</si>
  <si>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</si>
  <si>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</si>
  <si>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</si>
  <si>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</si>
  <si>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</si>
  <si>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</si>
  <si>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</si>
  <si>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</si>
  <si>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</si>
  <si>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</si>
  <si>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</si>
  <si>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</si>
  <si>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</si>
  <si>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</si>
  <si>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</si>
  <si>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</si>
  <si>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</si>
  <si>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</si>
  <si>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</si>
  <si>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</si>
  <si>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</si>
  <si>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</si>
  <si>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</si>
  <si>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</si>
  <si>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</si>
  <si>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</si>
  <si>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</si>
  <si>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</si>
  <si>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</si>
  <si>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</si>
  <si>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</si>
  <si>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</si>
  <si>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</si>
  <si>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</si>
  <si>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</si>
  <si>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</si>
  <si>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</si>
  <si>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</si>
  <si>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</si>
  <si>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</si>
  <si>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</si>
  <si>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</si>
  <si>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</si>
  <si>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</si>
  <si>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</si>
  <si>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</si>
  <si>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</si>
  <si>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</si>
  <si>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</si>
  <si>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</si>
  <si>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</si>
  <si>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</si>
  <si>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</si>
  <si>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</si>
  <si>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</si>
  <si>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</si>
  <si>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</si>
  <si>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</si>
  <si>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</si>
  <si>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</si>
  <si>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</si>
  <si>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</si>
  <si>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</si>
  <si>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</si>
  <si>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</si>
  <si>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</si>
  <si>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</si>
  <si>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</si>
  <si>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</si>
  <si>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</si>
  <si>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</si>
  <si>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</si>
  <si>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</si>
  <si>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</si>
  <si>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</si>
  <si>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</si>
  <si>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</si>
  <si>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</si>
  <si>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</si>
  <si>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</si>
  <si>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</si>
  <si>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</si>
  <si>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榆林市榆阳区林业局</t>
  </si>
  <si>
    <t>节能环保支出</t>
  </si>
  <si>
    <t>天然林保护</t>
  </si>
  <si>
    <t xml:space="preserve">  政策性社会性支出补助</t>
  </si>
  <si>
    <t xml:space="preserve">  社会保险补助</t>
  </si>
  <si>
    <t>退耕还林</t>
  </si>
  <si>
    <t xml:space="preserve">  退耕现金</t>
  </si>
  <si>
    <t xml:space="preserve">  其他退耕还林支出</t>
  </si>
  <si>
    <t>农林水支出</t>
  </si>
  <si>
    <t>林业</t>
  </si>
  <si>
    <t xml:space="preserve">  行政运行</t>
  </si>
  <si>
    <t xml:space="preserve">  林业事业机构</t>
  </si>
  <si>
    <t xml:space="preserve">  森林培育</t>
  </si>
  <si>
    <t xml:space="preserve">  森林资源管理</t>
  </si>
  <si>
    <t xml:space="preserve">  森林生态效益补偿</t>
  </si>
  <si>
    <t xml:space="preserve">  林业执法与监督</t>
  </si>
  <si>
    <t xml:space="preserve">  林业产业化</t>
  </si>
  <si>
    <t xml:space="preserve">  林业防灾减灾</t>
  </si>
  <si>
    <t xml:space="preserve">  其他林业支出</t>
  </si>
  <si>
    <t>农村综合改革</t>
  </si>
  <si>
    <t xml:space="preserve">  其他农村综合改革支出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</si>
  <si>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</si>
  <si>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</si>
  <si>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</si>
  <si>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</si>
  <si>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</si>
  <si>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</si>
  <si>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</si>
  <si>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</si>
  <si>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</si>
  <si>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</si>
  <si>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</si>
  <si>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</si>
  <si>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</si>
  <si>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</si>
  <si>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</si>
  <si>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</si>
  <si>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</si>
  <si>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</si>
  <si>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</si>
  <si>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</si>
  <si>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</si>
  <si>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</si>
  <si>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</si>
  <si>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</si>
  <si>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</si>
  <si>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</si>
  <si>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</si>
  <si>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</si>
  <si>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</si>
  <si>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</si>
  <si>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</si>
  <si>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</si>
  <si>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</si>
  <si>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</si>
  <si>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30110</t>
  </si>
  <si>
    <t>职工基本医疗保险缴费</t>
  </si>
  <si>
    <t>30111</t>
  </si>
  <si>
    <t>公务员医疗补助缴费</t>
  </si>
  <si>
    <t>30113</t>
  </si>
  <si>
    <t>住房公积金</t>
  </si>
  <si>
    <t>30199</t>
  </si>
  <si>
    <t>其他工资福利支出</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</si>
  <si>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</si>
  <si>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</si>
  <si>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</si>
  <si>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</si>
  <si>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</si>
  <si>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</si>
  <si>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</si>
  <si>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</si>
  <si>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</si>
  <si>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</si>
  <si>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</si>
  <si>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</si>
  <si>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</si>
  <si>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</si>
  <si>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30208</t>
  </si>
  <si>
    <t xml:space="preserve">  取暖费</t>
  </si>
  <si>
    <t xml:space="preserve">  差旅费</t>
  </si>
  <si>
    <t xml:space="preserve">  维修（护）费</t>
  </si>
  <si>
    <t xml:space="preserve">  专用燃料费</t>
  </si>
  <si>
    <t xml:space="preserve">  劳务费</t>
  </si>
  <si>
    <t xml:space="preserve">  委托业务费</t>
  </si>
  <si>
    <t xml:space="preserve">  工会经费</t>
  </si>
  <si>
    <t xml:space="preserve">  公务用车运行维护费</t>
  </si>
  <si>
    <t xml:space="preserve">  其他交通费用</t>
  </si>
  <si>
    <t xml:space="preserve">  其他商品和服务支出</t>
  </si>
  <si>
    <t>咨询费</t>
  </si>
  <si>
    <t>物业管理费</t>
  </si>
  <si>
    <t>对个人和家庭的补助</t>
  </si>
  <si>
    <t xml:space="preserve">  抚恤金</t>
  </si>
  <si>
    <t xml:space="preserve">  生活补助</t>
  </si>
  <si>
    <t xml:space="preserve">  奖励金</t>
  </si>
  <si>
    <t>个人农业生产补贴</t>
  </si>
  <si>
    <t xml:space="preserve">  其他对个人和家庭的补助支出</t>
  </si>
  <si>
    <t>资本性支出</t>
  </si>
  <si>
    <t>房屋建筑物购建</t>
  </si>
  <si>
    <t>办公设备购置</t>
  </si>
  <si>
    <t>专用设备购置</t>
  </si>
  <si>
    <t>基础设施建设</t>
  </si>
  <si>
    <t>大型修缮</t>
  </si>
  <si>
    <t>其他交通工具购置</t>
  </si>
  <si>
    <t>其他资本性支出</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</si>
  <si>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</si>
  <si>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</si>
  <si>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</si>
  <si>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</si>
  <si>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</si>
  <si>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</si>
  <si>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</si>
  <si>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</si>
  <si>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</si>
  <si>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</si>
  <si>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</si>
  <si>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</si>
  <si>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</si>
  <si>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</si>
  <si>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</si>
  <si>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</si>
  <si>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</si>
  <si>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</si>
  <si>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</si>
  <si>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</si>
  <si>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</si>
  <si>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</si>
  <si>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</si>
  <si>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</si>
  <si>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</si>
  <si>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</si>
  <si>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</si>
  <si>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</si>
  <si>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</si>
  <si>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</si>
  <si>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</si>
  <si>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</si>
  <si>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</si>
  <si>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</si>
  <si>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</si>
  <si>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</si>
  <si>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</si>
  <si>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</si>
  <si>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</si>
  <si>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</si>
  <si>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</si>
  <si>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</si>
  <si>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</si>
  <si>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</si>
  <si>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</si>
  <si>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</si>
  <si>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榆阳区林业局本级</t>
  </si>
  <si>
    <t>榆阳区绿化委员会办公室</t>
  </si>
  <si>
    <t>榆阳区林业工作站</t>
  </si>
  <si>
    <t>榆阳区林木种子站</t>
  </si>
  <si>
    <t>榆阳区治沙试验站</t>
  </si>
  <si>
    <t>榆阳区苗圃</t>
  </si>
  <si>
    <t>榆阳区小纪汗林场</t>
  </si>
  <si>
    <t>榆阳区牛家梁林场</t>
  </si>
  <si>
    <t>榆阳区森林资源林政稽查队</t>
  </si>
  <si>
    <t>榆阳市榆阳区昌汗界森林公安派出所</t>
  </si>
  <si>
    <t>榆阳区城郊林场</t>
  </si>
  <si>
    <t>榆阳区巴拉素林场</t>
  </si>
  <si>
    <t>榆阳区森林公安派出所</t>
  </si>
  <si>
    <t>榆阳区鱼河林场</t>
  </si>
  <si>
    <t>榆阳区防火指挥部办公室</t>
  </si>
  <si>
    <t>2018年决算部门专项业务经费一级项目绩效目标表</t>
  </si>
  <si>
    <t>专项（项目）名称</t>
  </si>
  <si>
    <t>创建国家森林城市基础建设项目</t>
  </si>
  <si>
    <t>主管部门</t>
  </si>
  <si>
    <t>实施期限</t>
  </si>
  <si>
    <t>3年</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</si>
  <si>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</si>
  <si>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</si>
  <si>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</si>
  <si>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</si>
  <si>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</si>
  <si>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</si>
  <si>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</si>
  <si>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</si>
  <si>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</si>
  <si>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</si>
  <si>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完成卧云山森林环境教育体验中心建设、创建省级黄土地森林公园的前期规划设计、榆林国家沙漠森林公园、季鸾公园创建3A级景区建设、小纪汗林业碳汇生态园，创建国家园林城市建设等项目。</t>
  </si>
  <si>
    <t>完成卧云山森林环境教育体验中心建设、创建省级黄土地森林公园的前期规划设计、榆林国家沙漠森林公园、季鸾公园创建3A级景区建设、小纪汗林业碳汇生态园，创建国家园林城市建设等项目。</t>
  </si>
  <si>
    <t>绩
效
指
标</t>
  </si>
  <si>
    <t>一级
指标</t>
  </si>
  <si>
    <t>二级指标</t>
  </si>
  <si>
    <t>指标内容</t>
  </si>
  <si>
    <t>指标值</t>
  </si>
  <si>
    <t>产
出
指
标</t>
  </si>
  <si>
    <t>数量指标</t>
  </si>
  <si>
    <t>指标1：森林覆盖率</t>
  </si>
  <si>
    <t>指标2：苗木自给率</t>
  </si>
  <si>
    <t>质量指标</t>
  </si>
  <si>
    <t>指标1：栽植当年苗木成活率</t>
  </si>
  <si>
    <t>时效指标</t>
  </si>
  <si>
    <t>指标1：栽植时间</t>
  </si>
  <si>
    <t>3-5月</t>
  </si>
  <si>
    <t>指标2：检查验收时间</t>
  </si>
  <si>
    <t>10-11月</t>
  </si>
  <si>
    <t>成本指标</t>
  </si>
  <si>
    <t xml:space="preserve"> 指标1：资金总量</t>
  </si>
  <si>
    <t>800万元</t>
  </si>
  <si>
    <t>社会效益
指标</t>
  </si>
  <si>
    <t>指标1：提高居民幸福指数</t>
  </si>
  <si>
    <t>生态效益
指标</t>
  </si>
  <si>
    <t xml:space="preserve"> 指标1：改善生态环境</t>
  </si>
  <si>
    <t>可持续影响
指标</t>
  </si>
  <si>
    <t>指标1：创森影响时间</t>
  </si>
  <si>
    <t>20年</t>
  </si>
  <si>
    <t>满意度指标</t>
  </si>
  <si>
    <t>服务对象
满意度指标</t>
  </si>
  <si>
    <t>指标1：市民满意度</t>
  </si>
  <si>
    <t>备 注：1、绩效指标可选择填写。 2、根据需要可往下续表。 2、省级部门按陕财办预〔2017〕133号文件要求公开。4、市县不做强制公开要求。</t>
  </si>
  <si>
    <t>精准扶贫林业项目</t>
  </si>
  <si>
    <t xml:space="preserve"> 实施期资金总额：</t>
  </si>
  <si>
    <t>200万元</t>
  </si>
  <si>
    <t xml:space="preserve">       其中：财政拨款</t>
  </si>
  <si>
    <t xml:space="preserve">             其他资金</t>
  </si>
  <si>
    <t>通过实施林业项目，对区内贫困村进行绿化美化</t>
  </si>
  <si>
    <t>按年初计划对区内贫困村进行了村容村貌的改善</t>
  </si>
  <si>
    <t>指标1：贫困村绿化</t>
  </si>
  <si>
    <t>指标1：资金总量</t>
  </si>
  <si>
    <t>指标1：增加贫困户收入</t>
  </si>
  <si>
    <t>2.4万元</t>
  </si>
  <si>
    <t>指标2：提高居民幸福指数</t>
  </si>
  <si>
    <t>指标1：改善生态环境</t>
  </si>
  <si>
    <t xml:space="preserve"> 指标1：村貌改善持续时间</t>
  </si>
  <si>
    <t>指标1：村貌改善持续时间</t>
  </si>
  <si>
    <t>指标1：本项目实施认可度</t>
  </si>
  <si>
    <t>历年造林绿化资金</t>
  </si>
  <si>
    <t>1年</t>
  </si>
  <si>
    <t>4900万元</t>
  </si>
  <si>
    <t xml:space="preserve">
 及时组织人员开展历年绿化造林验收工作，并根据验收结果及时兑资金。</t>
  </si>
  <si>
    <t xml:space="preserve">
按年初计划开展了历年造林检查验收工作，正在积极开展绿化资金兑付工作。</t>
  </si>
  <si>
    <t>指标1：当年完成栽植量</t>
  </si>
  <si>
    <t>指标1：创造劳动岗位</t>
  </si>
  <si>
    <t>明显</t>
  </si>
  <si>
    <t>指标1：生态稳定性</t>
  </si>
  <si>
    <t>增加生物多样性效果明显</t>
  </si>
  <si>
    <t>林业产业化建设项目</t>
  </si>
  <si>
    <t>900万元</t>
  </si>
  <si>
    <t>主要包括建立20个万亩民办林业管护分站，对历年园区、道路，绿色长廊、樟子松基地、大扁杏基地、长柄扁桃基地进行精准管护，建设防火及资源管护数据化、信息化指挥中心，实施百万亩国有林场大提升及灌木平茬等项目。</t>
  </si>
  <si>
    <t>完成林业产业化建设</t>
  </si>
  <si>
    <t>指标1：林业管护分站个数</t>
  </si>
  <si>
    <t>20个</t>
  </si>
  <si>
    <t>效
益
指
标</t>
  </si>
  <si>
    <t>经济效益
指标</t>
  </si>
  <si>
    <t>指标1：为受益群众增加收入</t>
  </si>
  <si>
    <t>指标1：绿化持续时间</t>
  </si>
  <si>
    <t>指标1：受益人满意度</t>
  </si>
  <si>
    <t>退耕还林工程</t>
  </si>
  <si>
    <t xml:space="preserve">榆林市榆阳区林业局 </t>
  </si>
  <si>
    <t>实施2017年国家级退耕还林工程2万亩</t>
  </si>
  <si>
    <t xml:space="preserve">
完成国家级退耕还林工程2万亩</t>
  </si>
  <si>
    <t>指标1：退耕还林亩数</t>
  </si>
  <si>
    <t>2万亩</t>
  </si>
  <si>
    <t xml:space="preserve"> 指标2：</t>
  </si>
  <si>
    <t>园区、景区绿化项目</t>
  </si>
  <si>
    <t>1100万元</t>
  </si>
  <si>
    <t>对榆阳区东沙新区、汽车产业园、工业园区等八大园区，青云寺、黑龙潭、乐沙戏水等重点景区进行绿化美化。</t>
  </si>
  <si>
    <t>完成对榆阳区东沙新区、汽车产业园、工业园区等八大园区，青云寺、黑龙潭、乐沙戏水等重点景区进行绿化美化。</t>
  </si>
  <si>
    <t>指标1：项目个数</t>
  </si>
  <si>
    <t>完成汽车产业园、农业科技示范园、麻黄梁工业园区、青云寺景区、黑龙潭景区、红石峡至头道河则道路绿化等18项重点绿化项目</t>
  </si>
  <si>
    <t>重点道路绿化工程</t>
  </si>
  <si>
    <t>1500万元</t>
  </si>
  <si>
    <t>完成榆补路、榆乌路、季小路、三鱼路道路绿化和红石峡省级湿地公园总体规划和前期启动等工程。</t>
  </si>
  <si>
    <t>通过实施一系列的绿化工程建设，使榆阳区的城市绿化工作呈现出布局更加合理，功能更加齐备，环境更加优美的良好局面。</t>
  </si>
  <si>
    <t>指标1：绿化公里数</t>
  </si>
  <si>
    <t>榆补路道路两侧各20米绿化55.2公里，榆乌路道路绿化51.46公里，三鱼路道路绿化46公里、季小路道路绿化50公里。</t>
  </si>
  <si>
    <t>指标1：沿路绿化持续时间</t>
  </si>
  <si>
    <t>重点镇、村绿化</t>
  </si>
  <si>
    <t>400万元</t>
  </si>
  <si>
    <t>对全区重点镇、改革示范村、美丽乡村（民居）进行绿化、美化。</t>
  </si>
  <si>
    <t>完成小壕兔乡街镇绿化、鱼河镇集镇绿化、芹河政府绿化、芹河镇前湾滩村绿化等25项重点镇、村绿化，完成60个美丽乡村绿化、美化工作。</t>
  </si>
  <si>
    <t>指标1：绿化村镇数</t>
  </si>
  <si>
    <t>指标1：村镇绿化持续时间</t>
  </si>
  <si>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</si>
  <si>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</si>
  <si>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</si>
  <si>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</si>
  <si>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</si>
  <si>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</si>
  <si>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</si>
  <si>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</si>
  <si>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</si>
  <si>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</si>
  <si>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</si>
  <si>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</si>
  <si>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</si>
  <si>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</si>
  <si>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</si>
  <si>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 xml:space="preserve">
 目标1：
 目标2：
 目标3：
 ……</t>
  </si>
  <si>
    <t>年
度
绩
效
指
标</t>
  </si>
  <si>
    <t>一级指标</t>
  </si>
  <si>
    <t>产出指标</t>
  </si>
  <si>
    <t xml:space="preserve"> 指标1：</t>
  </si>
  <si>
    <t xml:space="preserve"> ……</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</si>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</sst>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_ "/>
    <numFmt numFmtId="181" formatCode="#,##0.0000"/>
  </numFmts>
  <fonts count="57">
    <font>
      <sz val="9"/>
      <name val="宋体"/>
      <family val="0"/>
    </font>
    <font>
      <sz val="12"/>
      <name val="宋体"/>
      <family val="0"/>
    </font>
    <font>
      <sz val="10"/>
      <name val="宋体"/>
      <family val="0"/>
    </font>
    <font>
      <sz val="12"/>
      <name val="黑体"/>
      <family val="3"/>
    </font>
    <font>
      <b/>
      <sz val="16"/>
      <name val="宋体"/>
      <family val="0"/>
    </font>
    <font>
      <sz val="11"/>
      <name val="宋体"/>
      <family val="0"/>
    </font>
    <font>
      <sz val="11"/>
      <color indexed="8"/>
      <name val="宋体"/>
      <family val="0"/>
    </font>
    <font>
      <b/>
      <sz val="12"/>
      <name val="宋体"/>
      <family val="0"/>
    </font>
    <font>
      <sz val="14"/>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1"/>
      <color indexed="17"/>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b/>
      <sz val="11"/>
      <color indexed="9"/>
      <name val="宋体"/>
      <family val="0"/>
    </font>
    <font>
      <b/>
      <sz val="11"/>
      <color indexed="54"/>
      <name val="宋体"/>
      <family val="0"/>
    </font>
    <font>
      <u val="single"/>
      <sz val="11"/>
      <color indexed="20"/>
      <name val="宋体"/>
      <family val="0"/>
    </font>
    <font>
      <u val="single"/>
      <sz val="11"/>
      <color indexed="12"/>
      <name val="宋体"/>
      <family val="0"/>
    </font>
    <font>
      <b/>
      <sz val="11"/>
      <color indexed="8"/>
      <name val="宋体"/>
      <family val="0"/>
    </font>
    <font>
      <b/>
      <sz val="11"/>
      <color indexed="53"/>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1"/>
      <color indexed="63"/>
      <name val="宋体"/>
      <family val="0"/>
    </font>
    <font>
      <b/>
      <sz val="13"/>
      <color indexed="54"/>
      <name val="宋体"/>
      <family val="0"/>
    </font>
    <font>
      <b/>
      <sz val="15"/>
      <color indexed="54"/>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6" fillId="0" borderId="0" applyFont="0" applyFill="0" applyBorder="0" applyAlignment="0" applyProtection="0"/>
    <xf numFmtId="177" fontId="16"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6"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6"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 fillId="0" borderId="0">
      <alignment/>
      <protection/>
    </xf>
  </cellStyleXfs>
  <cellXfs count="259">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56"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1" fillId="0" borderId="0" xfId="63" applyAlignment="1">
      <alignment horizontal="left" vertical="center" wrapText="1"/>
      <protection/>
    </xf>
    <xf numFmtId="0" fontId="3" fillId="0" borderId="0" xfId="63" applyFont="1" applyAlignment="1">
      <alignment vertical="center" wrapText="1"/>
      <protection/>
    </xf>
    <xf numFmtId="0" fontId="4" fillId="0" borderId="0" xfId="63" applyFont="1" applyAlignment="1">
      <alignment horizontal="left" vertical="center" wrapText="1"/>
      <protection/>
    </xf>
    <xf numFmtId="0" fontId="1" fillId="0" borderId="0" xfId="63" applyFont="1" applyAlignment="1">
      <alignment horizontal="lef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5" fillId="0" borderId="14"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9" xfId="63" applyFont="1" applyBorder="1" applyAlignment="1">
      <alignment horizontal="center" vertical="center" wrapText="1"/>
      <protection/>
    </xf>
    <xf numFmtId="0" fontId="5" fillId="0" borderId="9" xfId="63" applyFont="1" applyBorder="1" applyAlignment="1">
      <alignment horizontal="left" vertical="center" wrapText="1"/>
      <protection/>
    </xf>
    <xf numFmtId="0" fontId="5" fillId="0" borderId="9"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9" xfId="63" applyFont="1" applyBorder="1" applyAlignment="1">
      <alignment horizontal="left" vertical="center" wrapText="1"/>
      <protection/>
    </xf>
    <xf numFmtId="0" fontId="5" fillId="0" borderId="16"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6" fillId="0" borderId="18" xfId="0" applyFont="1" applyFill="1" applyBorder="1" applyAlignment="1">
      <alignment vertical="center"/>
    </xf>
    <xf numFmtId="0" fontId="6" fillId="0" borderId="19" xfId="0" applyFont="1" applyFill="1" applyBorder="1" applyAlignment="1">
      <alignment vertical="center"/>
    </xf>
    <xf numFmtId="0" fontId="5" fillId="0" borderId="9" xfId="63" applyFont="1" applyBorder="1" applyAlignment="1">
      <alignment vertical="center" wrapText="1"/>
      <protection/>
    </xf>
    <xf numFmtId="0" fontId="5" fillId="0" borderId="17" xfId="63" applyFont="1" applyBorder="1" applyAlignment="1">
      <alignment horizontal="left" vertical="center" wrapText="1"/>
      <protection/>
    </xf>
    <xf numFmtId="0" fontId="5" fillId="0" borderId="18" xfId="63" applyFont="1" applyBorder="1" applyAlignment="1">
      <alignment horizontal="left" vertical="center" wrapText="1"/>
      <protection/>
    </xf>
    <xf numFmtId="0" fontId="5" fillId="0" borderId="14" xfId="63" applyFont="1" applyBorder="1" applyAlignment="1">
      <alignment horizontal="right" vertical="center" wrapText="1"/>
      <protection/>
    </xf>
    <xf numFmtId="0" fontId="6" fillId="0" borderId="20" xfId="0" applyFont="1" applyFill="1" applyBorder="1" applyAlignment="1">
      <alignment vertical="center"/>
    </xf>
    <xf numFmtId="0" fontId="6" fillId="0" borderId="0" xfId="0" applyFont="1" applyFill="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13" xfId="0" applyFont="1" applyFill="1" applyBorder="1" applyAlignment="1">
      <alignment vertical="center"/>
    </xf>
    <xf numFmtId="0" fontId="6" fillId="0" borderId="23" xfId="0" applyFont="1" applyFill="1" applyBorder="1" applyAlignment="1">
      <alignment vertical="center"/>
    </xf>
    <xf numFmtId="0" fontId="5" fillId="0" borderId="14" xfId="63" applyFont="1" applyBorder="1" applyAlignment="1">
      <alignment horizontal="right" vertical="center" wrapText="1"/>
      <protection/>
    </xf>
    <xf numFmtId="0" fontId="5" fillId="0" borderId="10" xfId="63" applyFont="1" applyBorder="1" applyAlignment="1">
      <alignment horizontal="center" vertical="center" wrapText="1"/>
      <protection/>
    </xf>
    <xf numFmtId="0" fontId="5" fillId="0" borderId="10" xfId="63" applyFont="1" applyBorder="1" applyAlignment="1">
      <alignment horizontal="left" vertical="top" wrapText="1"/>
      <protection/>
    </xf>
    <xf numFmtId="0" fontId="5" fillId="0" borderId="24" xfId="63" applyFont="1" applyBorder="1" applyAlignment="1">
      <alignment horizontal="left" vertical="top" wrapText="1"/>
      <protection/>
    </xf>
    <xf numFmtId="0" fontId="5" fillId="0" borderId="25" xfId="63" applyFont="1" applyBorder="1" applyAlignment="1">
      <alignment horizontal="left" vertical="top" wrapText="1"/>
      <protection/>
    </xf>
    <xf numFmtId="0" fontId="5" fillId="0" borderId="25" xfId="63" applyFont="1" applyBorder="1" applyAlignment="1">
      <alignment horizontal="left" vertical="top" wrapText="1"/>
      <protection/>
    </xf>
    <xf numFmtId="9" fontId="5" fillId="0" borderId="9" xfId="63" applyNumberFormat="1" applyFont="1" applyBorder="1" applyAlignment="1">
      <alignment horizontal="left" vertical="center" wrapText="1"/>
      <protection/>
    </xf>
    <xf numFmtId="0" fontId="2" fillId="0" borderId="0" xfId="63" applyNumberFormat="1" applyFont="1" applyFill="1" applyBorder="1" applyAlignment="1">
      <alignment horizontal="left" vertical="center" wrapText="1"/>
      <protection/>
    </xf>
    <xf numFmtId="0" fontId="5" fillId="0" borderId="16" xfId="63" applyFont="1" applyBorder="1" applyAlignment="1">
      <alignment horizontal="left" vertical="center" wrapText="1"/>
      <protection/>
    </xf>
    <xf numFmtId="0" fontId="5" fillId="0" borderId="16" xfId="63" applyFont="1" applyBorder="1" applyAlignment="1">
      <alignment horizontal="left" vertical="center" wrapText="1"/>
      <protection/>
    </xf>
    <xf numFmtId="0" fontId="5" fillId="0" borderId="26" xfId="63" applyFont="1" applyBorder="1" applyAlignment="1">
      <alignment horizontal="left" vertical="top" wrapText="1"/>
      <protection/>
    </xf>
    <xf numFmtId="9" fontId="5" fillId="0" borderId="9" xfId="63" applyNumberFormat="1" applyFont="1" applyBorder="1" applyAlignment="1">
      <alignment vertical="center" wrapText="1"/>
      <protection/>
    </xf>
    <xf numFmtId="9" fontId="5" fillId="0" borderId="9" xfId="63" applyNumberFormat="1" applyFont="1" applyBorder="1" applyAlignment="1">
      <alignment horizontal="center" vertical="center" wrapText="1"/>
      <protection/>
    </xf>
    <xf numFmtId="0" fontId="5" fillId="0" borderId="16" xfId="63" applyFont="1" applyBorder="1" applyAlignment="1">
      <alignment horizontal="right" vertical="center" wrapText="1"/>
      <protection/>
    </xf>
    <xf numFmtId="0" fontId="1" fillId="0" borderId="0" xfId="63" applyAlignment="1">
      <alignment horizontal="right" vertical="center" wrapText="1"/>
      <protection/>
    </xf>
    <xf numFmtId="0" fontId="4" fillId="0" borderId="0" xfId="63" applyFont="1" applyAlignment="1">
      <alignment horizontal="right" vertical="center" wrapText="1"/>
      <protection/>
    </xf>
    <xf numFmtId="0" fontId="1" fillId="0" borderId="0" xfId="63" applyFont="1" applyAlignment="1">
      <alignment horizontal="right" vertical="center" wrapText="1"/>
      <protection/>
    </xf>
    <xf numFmtId="0" fontId="5" fillId="0" borderId="9" xfId="63" applyFont="1" applyBorder="1" applyAlignment="1">
      <alignment horizontal="right" vertical="center" wrapText="1"/>
      <protection/>
    </xf>
    <xf numFmtId="0" fontId="5" fillId="0" borderId="9" xfId="63" applyFont="1" applyBorder="1" applyAlignment="1">
      <alignment horizontal="right" vertical="center" wrapText="1"/>
      <protection/>
    </xf>
    <xf numFmtId="0" fontId="5" fillId="0" borderId="10" xfId="63" applyFont="1" applyBorder="1" applyAlignment="1">
      <alignment horizontal="right" vertical="top" wrapText="1"/>
      <protection/>
    </xf>
    <xf numFmtId="9" fontId="5" fillId="0" borderId="9" xfId="63" applyNumberFormat="1" applyFont="1" applyBorder="1" applyAlignment="1">
      <alignment horizontal="right" vertical="center" wrapText="1"/>
      <protection/>
    </xf>
    <xf numFmtId="0" fontId="2" fillId="0" borderId="0" xfId="63" applyNumberFormat="1" applyFont="1" applyFill="1" applyBorder="1" applyAlignment="1">
      <alignment horizontal="right" vertical="center" wrapText="1"/>
      <protection/>
    </xf>
    <xf numFmtId="0" fontId="5" fillId="0" borderId="16" xfId="63" applyFont="1" applyBorder="1" applyAlignment="1">
      <alignment horizontal="right" vertical="center" wrapText="1"/>
      <protection/>
    </xf>
    <xf numFmtId="0" fontId="5" fillId="0" borderId="26" xfId="63" applyFont="1" applyBorder="1" applyAlignment="1">
      <alignment horizontal="right" vertical="top" wrapText="1"/>
      <protection/>
    </xf>
    <xf numFmtId="0" fontId="5" fillId="0" borderId="0" xfId="63" applyFont="1" applyAlignment="1">
      <alignment vertical="center" wrapText="1"/>
      <protection/>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8" fillId="0" borderId="0" xfId="0" applyFont="1" applyAlignment="1">
      <alignment horizontal="justify"/>
    </xf>
    <xf numFmtId="0" fontId="5"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ill="1" applyBorder="1" applyAlignment="1">
      <alignment horizontal="center"/>
    </xf>
    <xf numFmtId="0" fontId="0" fillId="0" borderId="9" xfId="0"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center" vertical="center"/>
    </xf>
    <xf numFmtId="0" fontId="36" fillId="0" borderId="9" xfId="0" applyFont="1" applyFill="1" applyBorder="1" applyAlignment="1">
      <alignment vertical="center"/>
    </xf>
    <xf numFmtId="4" fontId="36" fillId="0" borderId="9" xfId="0" applyNumberFormat="1" applyFont="1" applyFill="1" applyBorder="1" applyAlignment="1">
      <alignment horizontal="left" vertical="center"/>
    </xf>
    <xf numFmtId="4" fontId="36" fillId="0" borderId="9" xfId="0" applyNumberFormat="1" applyFont="1" applyFill="1" applyBorder="1" applyAlignment="1">
      <alignment vertical="center"/>
    </xf>
    <xf numFmtId="0" fontId="36" fillId="0" borderId="9" xfId="0" applyFont="1" applyFill="1" applyBorder="1" applyAlignment="1">
      <alignment horizontal="left" vertical="center"/>
    </xf>
    <xf numFmtId="0" fontId="0" fillId="0" borderId="9" xfId="0" applyBorder="1" applyAlignment="1">
      <alignment horizontal="left"/>
    </xf>
    <xf numFmtId="0" fontId="9" fillId="0" borderId="0" xfId="0" applyFont="1" applyFill="1" applyAlignment="1">
      <alignment horizontal="center" vertical="center"/>
    </xf>
    <xf numFmtId="0" fontId="10" fillId="0" borderId="1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4"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0" fontId="0" fillId="0" borderId="0" xfId="0" applyFont="1" applyFill="1" applyAlignment="1">
      <alignment/>
    </xf>
    <xf numFmtId="0" fontId="0" fillId="0" borderId="0" xfId="0" applyFont="1" applyFill="1" applyAlignment="1">
      <alignment/>
    </xf>
    <xf numFmtId="0" fontId="4" fillId="0" borderId="0" xfId="0" applyFont="1" applyFill="1" applyAlignment="1">
      <alignment horizontal="centerContinuous" vertical="center"/>
    </xf>
    <xf numFmtId="0" fontId="0" fillId="0" borderId="0" xfId="0" applyFont="1" applyFill="1" applyAlignment="1">
      <alignment horizontal="right"/>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49" fontId="2"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lignment/>
    </xf>
    <xf numFmtId="0" fontId="0" fillId="0" borderId="9" xfId="0" applyFont="1" applyFill="1" applyBorder="1" applyAlignment="1">
      <alignment/>
    </xf>
    <xf numFmtId="4" fontId="0" fillId="0" borderId="9" xfId="0" applyNumberFormat="1" applyFont="1" applyFill="1" applyBorder="1" applyAlignment="1">
      <alignment/>
    </xf>
    <xf numFmtId="0" fontId="0" fillId="0" borderId="9" xfId="0" applyFont="1" applyFill="1" applyBorder="1" applyAlignment="1">
      <alignment/>
    </xf>
    <xf numFmtId="4" fontId="0" fillId="0" borderId="9" xfId="0" applyNumberFormat="1" applyBorder="1" applyAlignment="1">
      <alignment/>
    </xf>
    <xf numFmtId="4" fontId="0" fillId="0" borderId="0" xfId="0" applyNumberFormat="1" applyAlignment="1">
      <alignment/>
    </xf>
    <xf numFmtId="0" fontId="0" fillId="0" borderId="9" xfId="0" applyFont="1" applyFill="1" applyBorder="1" applyAlignment="1">
      <alignment horizontal="left"/>
    </xf>
    <xf numFmtId="0" fontId="0" fillId="0" borderId="9" xfId="0" applyFont="1" applyFill="1" applyBorder="1" applyAlignment="1">
      <alignment/>
    </xf>
    <xf numFmtId="0" fontId="0" fillId="0" borderId="9" xfId="0" applyFont="1" applyFill="1" applyBorder="1" applyAlignment="1">
      <alignment/>
    </xf>
    <xf numFmtId="0" fontId="0" fillId="0" borderId="9" xfId="0" applyFont="1" applyFill="1" applyBorder="1" applyAlignment="1">
      <alignment horizontal="left"/>
    </xf>
    <xf numFmtId="0" fontId="0" fillId="0" borderId="11" xfId="0" applyFont="1" applyFill="1" applyBorder="1" applyAlignment="1">
      <alignment/>
    </xf>
    <xf numFmtId="0" fontId="0" fillId="0" borderId="9" xfId="0" applyBorder="1" applyAlignment="1">
      <alignment wrapText="1"/>
    </xf>
    <xf numFmtId="0" fontId="36" fillId="0" borderId="9" xfId="0" applyFont="1" applyFill="1" applyBorder="1" applyAlignment="1">
      <alignment horizontal="left" vertical="center"/>
    </xf>
    <xf numFmtId="0" fontId="36" fillId="0" borderId="9" xfId="0" applyFont="1" applyFill="1" applyBorder="1" applyAlignment="1">
      <alignment vertical="center"/>
    </xf>
    <xf numFmtId="4" fontId="0" fillId="0" borderId="9" xfId="0" applyNumberFormat="1" applyFill="1" applyBorder="1" applyAlignment="1">
      <alignment/>
    </xf>
    <xf numFmtId="49" fontId="2" fillId="33" borderId="9" xfId="0" applyNumberFormat="1" applyFont="1" applyFill="1" applyBorder="1" applyAlignment="1" applyProtection="1">
      <alignment horizontal="left" vertical="center" wrapText="1"/>
      <protection/>
    </xf>
    <xf numFmtId="180" fontId="0" fillId="0" borderId="9" xfId="0" applyNumberFormat="1" applyBorder="1" applyAlignment="1">
      <alignment/>
    </xf>
    <xf numFmtId="0" fontId="0" fillId="0" borderId="9" xfId="0" applyFill="1" applyBorder="1" applyAlignment="1">
      <alignment horizontal="left"/>
    </xf>
    <xf numFmtId="0" fontId="0" fillId="0" borderId="9" xfId="0" applyFill="1" applyBorder="1" applyAlignment="1">
      <alignment/>
    </xf>
    <xf numFmtId="0" fontId="0" fillId="0" borderId="9" xfId="0" applyFill="1" applyBorder="1" applyAlignment="1">
      <alignment horizontal="left"/>
    </xf>
    <xf numFmtId="0" fontId="0" fillId="33" borderId="9" xfId="0" applyFill="1" applyBorder="1" applyAlignment="1">
      <alignment/>
    </xf>
    <xf numFmtId="4" fontId="0" fillId="0" borderId="9" xfId="0" applyNumberFormat="1" applyBorder="1" applyAlignment="1">
      <alignment horizontal="left"/>
    </xf>
    <xf numFmtId="0" fontId="0" fillId="0" borderId="9" xfId="0" applyBorder="1" applyAlignment="1">
      <alignment horizontal="center"/>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Fill="1" applyBorder="1" applyAlignment="1">
      <alignment horizontal="righ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4" fontId="0" fillId="0" borderId="9" xfId="0" applyNumberFormat="1"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0" fillId="0" borderId="0" xfId="0" applyFill="1" applyAlignment="1">
      <alignment/>
    </xf>
    <xf numFmtId="0" fontId="0" fillId="0" borderId="0" xfId="0" applyAlignment="1">
      <alignment horizontal="left"/>
    </xf>
    <xf numFmtId="0" fontId="0" fillId="0" borderId="0" xfId="0" applyAlignment="1">
      <alignment horizontal="left"/>
    </xf>
    <xf numFmtId="0" fontId="0" fillId="0" borderId="0" xfId="0" applyFill="1" applyAlignment="1">
      <alignment horizontal="left"/>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27" xfId="0" applyNumberFormat="1" applyFont="1" applyFill="1" applyBorder="1" applyAlignment="1" applyProtection="1">
      <alignment horizontal="left" vertical="center"/>
      <protection/>
    </xf>
    <xf numFmtId="0" fontId="0" fillId="0" borderId="28"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left" vertical="center"/>
      <protection/>
    </xf>
    <xf numFmtId="0" fontId="0" fillId="0" borderId="9" xfId="0" applyFill="1" applyBorder="1" applyAlignment="1">
      <alignment horizontal="left"/>
    </xf>
    <xf numFmtId="0" fontId="0" fillId="0" borderId="9" xfId="0" applyBorder="1" applyAlignment="1">
      <alignment horizontal="left"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6" xfId="0" applyFont="1" applyBorder="1" applyAlignment="1">
      <alignment horizontal="left" vertical="center"/>
    </xf>
    <xf numFmtId="0" fontId="0" fillId="0" borderId="9" xfId="0" applyFont="1" applyBorder="1" applyAlignment="1">
      <alignment/>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3" sqref="A13"/>
    </sheetView>
  </sheetViews>
  <sheetFormatPr defaultColWidth="9.16015625" defaultRowHeight="11.25"/>
  <cols>
    <col min="1" max="1" width="163" style="0" customWidth="1"/>
    <col min="2" max="2" width="62.83203125" style="0" customWidth="1"/>
  </cols>
  <sheetData>
    <row r="1" ht="11.25">
      <c r="A1" t="s">
        <v>0</v>
      </c>
    </row>
    <row r="2" ht="93" customHeight="1">
      <c r="A2" s="255" t="s">
        <v>1</v>
      </c>
    </row>
    <row r="3" spans="1:14" ht="93.75" customHeight="1">
      <c r="A3" s="256"/>
      <c r="N3" s="87"/>
    </row>
    <row r="4" ht="81.75" customHeight="1">
      <c r="A4" s="257" t="s">
        <v>2</v>
      </c>
    </row>
    <row r="5" ht="40.5" customHeight="1">
      <c r="A5" s="257" t="s">
        <v>3</v>
      </c>
    </row>
    <row r="6" ht="36.75" customHeight="1">
      <c r="A6" s="257" t="s">
        <v>4</v>
      </c>
    </row>
    <row r="7" ht="12.75" customHeight="1">
      <c r="A7" s="258"/>
    </row>
    <row r="8" ht="12.75" customHeight="1">
      <c r="A8" s="258"/>
    </row>
    <row r="9" ht="12.75" customHeight="1">
      <c r="A9" s="258"/>
    </row>
    <row r="10" ht="12.75" customHeight="1">
      <c r="A10" s="258"/>
    </row>
    <row r="11" ht="12.75" customHeight="1">
      <c r="A11" s="258"/>
    </row>
    <row r="12" ht="12.75" customHeight="1">
      <c r="A12" s="258"/>
    </row>
    <row r="13" ht="12.75" customHeight="1">
      <c r="A13" s="258"/>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4"/>
  <sheetViews>
    <sheetView showGridLines="0" showZeros="0" workbookViewId="0" topLeftCell="A1">
      <selection activeCell="F39" sqref="F39"/>
    </sheetView>
  </sheetViews>
  <sheetFormatPr defaultColWidth="9.16015625" defaultRowHeight="12.75" customHeight="1"/>
  <cols>
    <col min="1" max="1" width="19" style="155" customWidth="1"/>
    <col min="2" max="2" width="31.66015625" style="155" customWidth="1"/>
    <col min="3" max="6" width="21.33203125" style="155" customWidth="1"/>
    <col min="7" max="7" width="9.16015625" style="155" customWidth="1"/>
    <col min="8" max="8" width="12.33203125" style="155" customWidth="1"/>
    <col min="9" max="252" width="9.16015625" style="155" customWidth="1"/>
    <col min="253" max="16384" width="9.16015625" style="155" customWidth="1"/>
  </cols>
  <sheetData>
    <row r="1" ht="30" customHeight="1">
      <c r="A1" s="156" t="s">
        <v>25</v>
      </c>
    </row>
    <row r="2" spans="1:6" ht="28.5" customHeight="1">
      <c r="A2" s="157" t="s">
        <v>26</v>
      </c>
      <c r="B2" s="157"/>
      <c r="C2" s="157"/>
      <c r="D2" s="157"/>
      <c r="E2" s="157"/>
      <c r="F2" s="157"/>
    </row>
    <row r="3" ht="22.5" customHeight="1">
      <c r="F3" s="158" t="s">
        <v>45</v>
      </c>
    </row>
    <row r="4" spans="1:6" ht="22.5" customHeight="1">
      <c r="A4" s="106" t="s">
        <v>177</v>
      </c>
      <c r="B4" s="106" t="s">
        <v>178</v>
      </c>
      <c r="C4" s="106" t="s">
        <v>126</v>
      </c>
      <c r="D4" s="106" t="s">
        <v>174</v>
      </c>
      <c r="E4" s="106" t="s">
        <v>175</v>
      </c>
      <c r="F4" s="106" t="s">
        <v>176</v>
      </c>
    </row>
    <row r="5" spans="1:6" ht="15.75" customHeight="1">
      <c r="A5" s="159" t="s">
        <v>137</v>
      </c>
      <c r="B5" s="159" t="s">
        <v>137</v>
      </c>
      <c r="C5" s="159">
        <v>1</v>
      </c>
      <c r="D5" s="159">
        <v>2</v>
      </c>
      <c r="E5" s="159">
        <v>3</v>
      </c>
      <c r="F5" s="160" t="s">
        <v>137</v>
      </c>
    </row>
    <row r="6" spans="1:6" ht="12.75" customHeight="1">
      <c r="A6" s="161" t="s">
        <v>179</v>
      </c>
      <c r="B6" s="161" t="s">
        <v>180</v>
      </c>
      <c r="C6" s="162">
        <v>7264.52</v>
      </c>
      <c r="D6" s="162">
        <v>7264.52</v>
      </c>
      <c r="E6" s="163"/>
      <c r="F6" s="163"/>
    </row>
    <row r="7" spans="1:6" ht="12.75" customHeight="1">
      <c r="A7" s="161" t="s">
        <v>181</v>
      </c>
      <c r="B7" s="161" t="s">
        <v>182</v>
      </c>
      <c r="C7" s="164">
        <v>2625.2</v>
      </c>
      <c r="D7" s="164">
        <v>2625.2</v>
      </c>
      <c r="E7" s="163"/>
      <c r="F7" s="163"/>
    </row>
    <row r="8" spans="1:6" ht="12.75" customHeight="1">
      <c r="A8" s="161" t="s">
        <v>183</v>
      </c>
      <c r="B8" s="161" t="s">
        <v>184</v>
      </c>
      <c r="C8" s="162">
        <v>437.49</v>
      </c>
      <c r="D8" s="162">
        <v>437.49</v>
      </c>
      <c r="E8" s="163"/>
      <c r="F8" s="163"/>
    </row>
    <row r="9" spans="1:6" ht="12.75" customHeight="1">
      <c r="A9" s="161" t="s">
        <v>185</v>
      </c>
      <c r="B9" s="161" t="s">
        <v>186</v>
      </c>
      <c r="C9" s="162">
        <v>219.28</v>
      </c>
      <c r="D9" s="162">
        <v>219.28</v>
      </c>
      <c r="E9" s="163"/>
      <c r="F9" s="163"/>
    </row>
    <row r="10" spans="1:6" ht="12.75" customHeight="1">
      <c r="A10" s="161" t="s">
        <v>187</v>
      </c>
      <c r="B10" s="161" t="s">
        <v>188</v>
      </c>
      <c r="C10" s="162">
        <v>156.67</v>
      </c>
      <c r="D10" s="162">
        <v>156.67</v>
      </c>
      <c r="E10" s="163"/>
      <c r="F10" s="163"/>
    </row>
    <row r="11" spans="1:6" ht="12.75" customHeight="1">
      <c r="A11" s="161" t="s">
        <v>189</v>
      </c>
      <c r="B11" s="161" t="s">
        <v>190</v>
      </c>
      <c r="C11" s="162">
        <v>14.65</v>
      </c>
      <c r="D11" s="162">
        <v>14.65</v>
      </c>
      <c r="E11" s="163"/>
      <c r="F11" s="163"/>
    </row>
    <row r="12" spans="1:6" ht="12.75" customHeight="1">
      <c r="A12" s="161" t="s">
        <v>191</v>
      </c>
      <c r="B12" s="161" t="s">
        <v>192</v>
      </c>
      <c r="C12" s="164">
        <v>2392.53</v>
      </c>
      <c r="D12" s="164">
        <v>2392.53</v>
      </c>
      <c r="E12" s="163"/>
      <c r="F12" s="163"/>
    </row>
    <row r="13" spans="1:6" ht="12.75" customHeight="1">
      <c r="A13" s="161" t="s">
        <v>193</v>
      </c>
      <c r="B13" s="161" t="s">
        <v>194</v>
      </c>
      <c r="C13" s="164">
        <v>549.38</v>
      </c>
      <c r="D13" s="164">
        <v>549.38</v>
      </c>
      <c r="E13" s="163"/>
      <c r="F13" s="165"/>
    </row>
    <row r="14" spans="1:6" ht="12.75" customHeight="1">
      <c r="A14" s="161" t="s">
        <v>195</v>
      </c>
      <c r="B14" s="161" t="s">
        <v>196</v>
      </c>
      <c r="C14" s="164">
        <v>54.93</v>
      </c>
      <c r="D14" s="164">
        <v>54.93</v>
      </c>
      <c r="E14" s="163"/>
      <c r="F14" s="165"/>
    </row>
    <row r="15" spans="1:6" ht="12.75" customHeight="1">
      <c r="A15" s="161" t="s">
        <v>197</v>
      </c>
      <c r="B15" s="161" t="s">
        <v>198</v>
      </c>
      <c r="C15" s="164">
        <v>740.28</v>
      </c>
      <c r="D15" s="164">
        <v>740.28</v>
      </c>
      <c r="E15" s="163"/>
      <c r="F15" s="165"/>
    </row>
    <row r="16" spans="1:6" ht="12.75" customHeight="1">
      <c r="A16" s="161" t="s">
        <v>199</v>
      </c>
      <c r="B16" s="161" t="s">
        <v>200</v>
      </c>
      <c r="C16" s="164">
        <v>74.11</v>
      </c>
      <c r="D16" s="164">
        <v>74.11</v>
      </c>
      <c r="E16" s="163"/>
      <c r="F16" s="165"/>
    </row>
    <row r="17" spans="1:6" ht="12.75" customHeight="1">
      <c r="A17" s="161" t="s">
        <v>201</v>
      </c>
      <c r="B17" s="161" t="s">
        <v>202</v>
      </c>
      <c r="C17" s="166">
        <v>716</v>
      </c>
      <c r="D17" s="165"/>
      <c r="E17" s="166">
        <v>716</v>
      </c>
      <c r="F17" s="165"/>
    </row>
    <row r="18" spans="1:6" ht="12.75" customHeight="1">
      <c r="A18" s="161" t="s">
        <v>203</v>
      </c>
      <c r="B18" s="161" t="s">
        <v>204</v>
      </c>
      <c r="C18" s="166">
        <v>122.61</v>
      </c>
      <c r="D18" s="165"/>
      <c r="E18" s="166">
        <v>122.61</v>
      </c>
      <c r="F18" s="165"/>
    </row>
    <row r="19" spans="1:6" ht="12.75" customHeight="1">
      <c r="A19" s="161" t="s">
        <v>205</v>
      </c>
      <c r="B19" s="161" t="s">
        <v>206</v>
      </c>
      <c r="C19" s="166">
        <v>13.85</v>
      </c>
      <c r="D19" s="165"/>
      <c r="E19" s="166">
        <v>13.85</v>
      </c>
      <c r="F19" s="165"/>
    </row>
    <row r="20" spans="1:6" ht="12.75" customHeight="1">
      <c r="A20" s="161" t="s">
        <v>207</v>
      </c>
      <c r="B20" s="161" t="s">
        <v>208</v>
      </c>
      <c r="C20" s="166">
        <v>1</v>
      </c>
      <c r="D20" s="165"/>
      <c r="E20" s="166">
        <v>1</v>
      </c>
      <c r="F20" s="165"/>
    </row>
    <row r="21" spans="1:6" ht="12.75" customHeight="1">
      <c r="A21" s="161" t="s">
        <v>209</v>
      </c>
      <c r="B21" s="161" t="s">
        <v>210</v>
      </c>
      <c r="C21" s="167">
        <v>24.35</v>
      </c>
      <c r="D21" s="165"/>
      <c r="E21" s="167">
        <v>24.35</v>
      </c>
      <c r="F21" s="165"/>
    </row>
    <row r="22" spans="1:6" ht="12.75" customHeight="1">
      <c r="A22" s="161" t="s">
        <v>211</v>
      </c>
      <c r="B22" s="161" t="s">
        <v>212</v>
      </c>
      <c r="C22" s="166">
        <v>68.03</v>
      </c>
      <c r="D22" s="165"/>
      <c r="E22" s="166">
        <v>68.03</v>
      </c>
      <c r="F22" s="165"/>
    </row>
    <row r="23" spans="1:6" ht="12.75" customHeight="1">
      <c r="A23" s="161" t="s">
        <v>213</v>
      </c>
      <c r="B23" s="161" t="s">
        <v>214</v>
      </c>
      <c r="C23" s="166">
        <v>25.35</v>
      </c>
      <c r="D23" s="165"/>
      <c r="E23" s="166">
        <v>25.35</v>
      </c>
      <c r="F23" s="165"/>
    </row>
    <row r="24" spans="1:6" ht="12.75" customHeight="1">
      <c r="A24" s="161" t="s">
        <v>215</v>
      </c>
      <c r="B24" s="161" t="s">
        <v>216</v>
      </c>
      <c r="C24" s="166">
        <v>72.8</v>
      </c>
      <c r="D24" s="165"/>
      <c r="E24" s="166">
        <v>72.8</v>
      </c>
      <c r="F24" s="165"/>
    </row>
    <row r="25" spans="1:6" ht="12.75" customHeight="1">
      <c r="A25" s="168">
        <v>30211</v>
      </c>
      <c r="B25" s="169" t="s">
        <v>217</v>
      </c>
      <c r="C25" s="166">
        <v>81.17</v>
      </c>
      <c r="D25" s="165"/>
      <c r="E25" s="166">
        <v>81.17</v>
      </c>
      <c r="F25" s="165"/>
    </row>
    <row r="26" spans="1:6" ht="12.75" customHeight="1">
      <c r="A26" s="168">
        <v>30213</v>
      </c>
      <c r="B26" s="169" t="s">
        <v>218</v>
      </c>
      <c r="C26" s="166">
        <v>41.46</v>
      </c>
      <c r="D26" s="165"/>
      <c r="E26" s="166">
        <v>41.46</v>
      </c>
      <c r="F26" s="165"/>
    </row>
    <row r="27" spans="1:6" ht="12.75" customHeight="1">
      <c r="A27" s="168">
        <v>30225</v>
      </c>
      <c r="B27" s="169" t="s">
        <v>219</v>
      </c>
      <c r="C27" s="166">
        <v>1.5</v>
      </c>
      <c r="D27" s="165"/>
      <c r="E27" s="166">
        <v>1.5</v>
      </c>
      <c r="F27" s="165"/>
    </row>
    <row r="28" spans="1:6" ht="12.75" customHeight="1">
      <c r="A28" s="168">
        <v>30226</v>
      </c>
      <c r="B28" s="170" t="s">
        <v>220</v>
      </c>
      <c r="C28" s="166">
        <v>12.79</v>
      </c>
      <c r="D28" s="165"/>
      <c r="E28" s="166">
        <v>12.79</v>
      </c>
      <c r="F28" s="165"/>
    </row>
    <row r="29" spans="1:6" ht="12.75" customHeight="1">
      <c r="A29" s="168">
        <v>30227</v>
      </c>
      <c r="B29" s="170" t="s">
        <v>221</v>
      </c>
      <c r="C29" s="166">
        <v>58.17</v>
      </c>
      <c r="D29" s="165"/>
      <c r="E29" s="166">
        <v>58.17</v>
      </c>
      <c r="F29" s="165"/>
    </row>
    <row r="30" spans="1:6" ht="12.75" customHeight="1">
      <c r="A30" s="168">
        <v>30228</v>
      </c>
      <c r="B30" s="170" t="s">
        <v>222</v>
      </c>
      <c r="C30" s="166">
        <v>33.78</v>
      </c>
      <c r="D30" s="165"/>
      <c r="E30" s="166">
        <v>33.78</v>
      </c>
      <c r="F30" s="165"/>
    </row>
    <row r="31" spans="1:6" ht="12.75" customHeight="1">
      <c r="A31" s="168">
        <v>30231</v>
      </c>
      <c r="B31" s="170" t="s">
        <v>223</v>
      </c>
      <c r="C31" s="166">
        <v>35.36</v>
      </c>
      <c r="D31" s="165"/>
      <c r="E31" s="166">
        <v>35.36</v>
      </c>
      <c r="F31" s="165"/>
    </row>
    <row r="32" spans="1:6" ht="12.75" customHeight="1">
      <c r="A32" s="168">
        <v>30239</v>
      </c>
      <c r="B32" s="170" t="s">
        <v>224</v>
      </c>
      <c r="C32" s="166">
        <v>29.22</v>
      </c>
      <c r="D32" s="165"/>
      <c r="E32" s="166">
        <v>29.22</v>
      </c>
      <c r="F32" s="165"/>
    </row>
    <row r="33" spans="1:6" ht="12.75" customHeight="1">
      <c r="A33" s="168">
        <v>30299</v>
      </c>
      <c r="B33" s="170" t="s">
        <v>225</v>
      </c>
      <c r="C33" s="166">
        <v>85.82</v>
      </c>
      <c r="D33" s="165"/>
      <c r="E33" s="166">
        <v>85.82</v>
      </c>
      <c r="F33" s="165"/>
    </row>
    <row r="34" spans="1:6" ht="12.75" customHeight="1">
      <c r="A34" s="171">
        <v>30203</v>
      </c>
      <c r="B34" s="170" t="s">
        <v>226</v>
      </c>
      <c r="C34" s="166">
        <v>1</v>
      </c>
      <c r="D34" s="165"/>
      <c r="E34" s="166">
        <v>1</v>
      </c>
      <c r="F34" s="165"/>
    </row>
    <row r="35" spans="1:6" ht="12.75" customHeight="1">
      <c r="A35" s="171">
        <v>30209</v>
      </c>
      <c r="B35" s="170" t="s">
        <v>227</v>
      </c>
      <c r="C35" s="166">
        <v>7.74</v>
      </c>
      <c r="D35" s="165"/>
      <c r="E35" s="166">
        <v>7.74</v>
      </c>
      <c r="F35" s="165"/>
    </row>
    <row r="36" spans="1:6" ht="12.75" customHeight="1">
      <c r="A36" s="171">
        <v>303</v>
      </c>
      <c r="B36" s="169" t="s">
        <v>228</v>
      </c>
      <c r="C36" s="117">
        <v>215.12</v>
      </c>
      <c r="D36" s="117">
        <v>215.12</v>
      </c>
      <c r="E36" s="172"/>
      <c r="F36" s="165"/>
    </row>
    <row r="37" spans="1:6" ht="12.75" customHeight="1">
      <c r="A37" s="168">
        <v>30304</v>
      </c>
      <c r="B37" s="169" t="s">
        <v>229</v>
      </c>
      <c r="C37" s="117">
        <v>18.84</v>
      </c>
      <c r="D37" s="117">
        <v>18.84</v>
      </c>
      <c r="E37" s="172"/>
      <c r="F37" s="165"/>
    </row>
    <row r="38" spans="1:6" ht="12.75" customHeight="1">
      <c r="A38" s="168">
        <v>30305</v>
      </c>
      <c r="B38" s="169" t="s">
        <v>230</v>
      </c>
      <c r="C38" s="166">
        <v>29.22</v>
      </c>
      <c r="D38" s="166">
        <v>29.22</v>
      </c>
      <c r="E38" s="172"/>
      <c r="F38" s="165"/>
    </row>
    <row r="39" spans="1:6" ht="12.75" customHeight="1">
      <c r="A39" s="168">
        <v>30309</v>
      </c>
      <c r="B39" s="169" t="s">
        <v>231</v>
      </c>
      <c r="C39" s="166">
        <v>150.12</v>
      </c>
      <c r="D39" s="166">
        <v>150.12</v>
      </c>
      <c r="E39" s="172"/>
      <c r="F39" s="165"/>
    </row>
    <row r="40" spans="1:6" ht="12.75" customHeight="1">
      <c r="A40" s="171">
        <v>30310</v>
      </c>
      <c r="B40" s="169" t="s">
        <v>232</v>
      </c>
      <c r="C40" s="166"/>
      <c r="D40" s="166"/>
      <c r="E40" s="172"/>
      <c r="F40" s="165"/>
    </row>
    <row r="41" spans="1:6" ht="12.75" customHeight="1">
      <c r="A41" s="168">
        <v>30399</v>
      </c>
      <c r="B41" s="169" t="s">
        <v>233</v>
      </c>
      <c r="C41" s="166">
        <v>16.94</v>
      </c>
      <c r="D41" s="166">
        <v>16.94</v>
      </c>
      <c r="E41" s="172"/>
      <c r="F41" s="165"/>
    </row>
    <row r="42" spans="1:6" ht="12.75" customHeight="1">
      <c r="A42" s="126">
        <v>309</v>
      </c>
      <c r="B42" s="116" t="s">
        <v>234</v>
      </c>
      <c r="C42" s="117">
        <v>0.65</v>
      </c>
      <c r="D42" s="117">
        <v>0.65</v>
      </c>
      <c r="E42" s="165"/>
      <c r="F42" s="165"/>
    </row>
    <row r="43" spans="1:6" ht="12.75" customHeight="1">
      <c r="A43" s="126">
        <v>30901</v>
      </c>
      <c r="B43" s="173" t="s">
        <v>235</v>
      </c>
      <c r="C43" s="117">
        <v>0.65</v>
      </c>
      <c r="D43" s="117">
        <v>0.65</v>
      </c>
      <c r="E43" s="165"/>
      <c r="F43" s="165"/>
    </row>
    <row r="44" spans="1:6" ht="12.75" customHeight="1">
      <c r="A44" s="165"/>
      <c r="B44" s="165" t="s">
        <v>126</v>
      </c>
      <c r="C44" s="165">
        <v>8196.29</v>
      </c>
      <c r="D44" s="165">
        <v>7480.29</v>
      </c>
      <c r="E44" s="165">
        <v>716</v>
      </c>
      <c r="F44" s="165"/>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27" t="s">
        <v>242</v>
      </c>
      <c r="B2" s="127"/>
      <c r="C2" s="127"/>
      <c r="D2" s="127"/>
      <c r="E2" s="127"/>
      <c r="F2" s="127"/>
      <c r="G2" s="127"/>
      <c r="H2" s="127"/>
    </row>
    <row r="3" spans="1:8" ht="16.5" customHeight="1">
      <c r="A3" s="128"/>
      <c r="B3" s="128"/>
      <c r="C3" s="129"/>
      <c r="D3" s="130"/>
      <c r="E3" s="130"/>
      <c r="F3" s="130"/>
      <c r="G3" s="131"/>
      <c r="H3" s="132" t="s">
        <v>45</v>
      </c>
    </row>
    <row r="4" spans="1:8" ht="19.5" customHeight="1">
      <c r="A4" s="133" t="s">
        <v>48</v>
      </c>
      <c r="B4" s="133"/>
      <c r="C4" s="134" t="s">
        <v>243</v>
      </c>
      <c r="D4" s="134" t="s">
        <v>244</v>
      </c>
      <c r="E4" s="135" t="s">
        <v>245</v>
      </c>
      <c r="F4" s="136"/>
      <c r="G4" s="137"/>
      <c r="H4" s="134" t="s">
        <v>246</v>
      </c>
    </row>
    <row r="5" spans="1:8" ht="35.25" customHeight="1">
      <c r="A5" s="133" t="s">
        <v>247</v>
      </c>
      <c r="B5" s="133" t="s">
        <v>123</v>
      </c>
      <c r="C5" s="138"/>
      <c r="D5" s="138"/>
      <c r="E5" s="133" t="s">
        <v>135</v>
      </c>
      <c r="F5" s="133" t="s">
        <v>159</v>
      </c>
      <c r="G5" s="133" t="s">
        <v>160</v>
      </c>
      <c r="H5" s="138"/>
    </row>
    <row r="6" spans="1:8" ht="16.5" customHeight="1">
      <c r="A6" s="139" t="s">
        <v>126</v>
      </c>
      <c r="B6" s="140"/>
      <c r="C6" s="140"/>
      <c r="D6" s="141"/>
      <c r="E6" s="142"/>
      <c r="F6" s="142"/>
      <c r="G6" s="141"/>
      <c r="H6" s="141"/>
    </row>
    <row r="7" spans="1:10" ht="16.5" customHeight="1">
      <c r="A7" s="143"/>
      <c r="B7" s="144"/>
      <c r="C7" s="144"/>
      <c r="D7" s="145"/>
      <c r="E7" s="146"/>
      <c r="F7" s="146"/>
      <c r="G7" s="145"/>
      <c r="H7" s="146"/>
      <c r="J7" s="87"/>
    </row>
    <row r="8" spans="1:8" ht="16.5" customHeight="1">
      <c r="A8" s="143"/>
      <c r="B8" s="144"/>
      <c r="C8" s="144"/>
      <c r="D8" s="145"/>
      <c r="E8" s="146"/>
      <c r="F8" s="146"/>
      <c r="G8" s="145"/>
      <c r="H8" s="146"/>
    </row>
    <row r="9" spans="1:9" ht="16.5" customHeight="1">
      <c r="A9" s="143"/>
      <c r="B9" s="144"/>
      <c r="C9" s="144"/>
      <c r="D9" s="145"/>
      <c r="E9" s="146"/>
      <c r="F9" s="146"/>
      <c r="G9" s="145"/>
      <c r="H9" s="146"/>
      <c r="I9" s="87"/>
    </row>
    <row r="10" spans="1:9" ht="16.5" customHeight="1">
      <c r="A10" s="143"/>
      <c r="B10" s="144"/>
      <c r="C10" s="144"/>
      <c r="D10" s="145"/>
      <c r="E10" s="146"/>
      <c r="F10" s="146"/>
      <c r="G10" s="147"/>
      <c r="H10" s="146"/>
      <c r="I10" s="87"/>
    </row>
    <row r="11" spans="1:8" ht="16.5" customHeight="1">
      <c r="A11" s="143"/>
      <c r="B11" s="144"/>
      <c r="C11" s="144"/>
      <c r="D11" s="145"/>
      <c r="E11" s="146"/>
      <c r="F11" s="146"/>
      <c r="G11" s="145"/>
      <c r="H11" s="146"/>
    </row>
    <row r="12" spans="1:8" ht="16.5" customHeight="1">
      <c r="A12" s="143"/>
      <c r="B12" s="144"/>
      <c r="C12" s="144"/>
      <c r="D12" s="145"/>
      <c r="E12" s="146"/>
      <c r="F12" s="146"/>
      <c r="G12" s="145"/>
      <c r="H12" s="146"/>
    </row>
    <row r="13" spans="1:8" ht="16.5" customHeight="1">
      <c r="A13" s="143"/>
      <c r="B13" s="144"/>
      <c r="C13" s="144"/>
      <c r="D13" s="145"/>
      <c r="E13" s="146"/>
      <c r="F13" s="146"/>
      <c r="G13" s="145"/>
      <c r="H13" s="146"/>
    </row>
    <row r="14" spans="1:8" ht="16.5" customHeight="1">
      <c r="A14" s="148"/>
      <c r="B14" s="144"/>
      <c r="C14" s="144"/>
      <c r="D14" s="145"/>
      <c r="E14" s="146"/>
      <c r="F14" s="146"/>
      <c r="G14" s="145"/>
      <c r="H14" s="146"/>
    </row>
    <row r="15" spans="1:8" ht="16.5" customHeight="1">
      <c r="A15" s="148"/>
      <c r="B15" s="144"/>
      <c r="C15" s="144"/>
      <c r="D15" s="145"/>
      <c r="E15" s="146"/>
      <c r="F15" s="146"/>
      <c r="G15" s="145"/>
      <c r="H15" s="146"/>
    </row>
    <row r="16" spans="1:8" ht="16.5" customHeight="1">
      <c r="A16" s="148"/>
      <c r="B16" s="144"/>
      <c r="C16" s="144"/>
      <c r="D16" s="145"/>
      <c r="E16" s="146"/>
      <c r="F16" s="146"/>
      <c r="G16" s="149"/>
      <c r="H16" s="146"/>
    </row>
    <row r="17" spans="1:8" ht="16.5" customHeight="1">
      <c r="A17" s="150"/>
      <c r="B17" s="151"/>
      <c r="C17" s="151"/>
      <c r="D17" s="145"/>
      <c r="E17" s="146"/>
      <c r="F17" s="146"/>
      <c r="G17" s="145"/>
      <c r="H17" s="146"/>
    </row>
    <row r="18" spans="1:8" ht="16.5" customHeight="1">
      <c r="A18" s="152"/>
      <c r="B18" s="151"/>
      <c r="C18" s="151"/>
      <c r="D18" s="145"/>
      <c r="E18" s="146"/>
      <c r="F18" s="146"/>
      <c r="G18" s="145"/>
      <c r="H18" s="146"/>
    </row>
    <row r="19" spans="1:8" ht="16.5" customHeight="1">
      <c r="A19" s="152"/>
      <c r="B19" s="151"/>
      <c r="C19" s="151"/>
      <c r="D19" s="145"/>
      <c r="E19" s="146"/>
      <c r="F19" s="146"/>
      <c r="G19" s="145"/>
      <c r="H19" s="146"/>
    </row>
    <row r="20" spans="1:8" ht="16.5" customHeight="1">
      <c r="A20" s="148"/>
      <c r="B20" s="151"/>
      <c r="C20" s="151"/>
      <c r="D20" s="145"/>
      <c r="E20" s="146"/>
      <c r="F20" s="146"/>
      <c r="G20" s="153"/>
      <c r="H20" s="146"/>
    </row>
    <row r="21" spans="1:8" ht="16.5" customHeight="1">
      <c r="A21" s="154" t="s">
        <v>248</v>
      </c>
      <c r="B21" s="154"/>
      <c r="C21" s="154"/>
      <c r="D21" s="154"/>
      <c r="E21" s="154"/>
      <c r="F21" s="154"/>
      <c r="G21" s="154"/>
      <c r="H21" s="154"/>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25"/>
  <sheetViews>
    <sheetView showGridLines="0" showZeros="0" workbookViewId="0" topLeftCell="A2">
      <selection activeCell="A2" sqref="A2:E25"/>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87" t="s">
        <v>31</v>
      </c>
    </row>
    <row r="2" spans="1:5" ht="28.5" customHeight="1">
      <c r="A2" s="108" t="s">
        <v>32</v>
      </c>
      <c r="B2" s="108"/>
      <c r="C2" s="108"/>
      <c r="D2" s="108"/>
      <c r="E2" s="108"/>
    </row>
    <row r="3" ht="22.5" customHeight="1">
      <c r="E3" s="107" t="s">
        <v>45</v>
      </c>
    </row>
    <row r="4" spans="1:5" ht="22.5" customHeight="1">
      <c r="A4" s="112" t="s">
        <v>120</v>
      </c>
      <c r="B4" s="119" t="s">
        <v>121</v>
      </c>
      <c r="C4" s="119" t="s">
        <v>249</v>
      </c>
      <c r="D4" s="112" t="s">
        <v>250</v>
      </c>
      <c r="E4" s="112" t="s">
        <v>251</v>
      </c>
    </row>
    <row r="5" spans="1:5" ht="15.75" customHeight="1">
      <c r="A5" s="114" t="s">
        <v>137</v>
      </c>
      <c r="B5" s="114" t="s">
        <v>137</v>
      </c>
      <c r="C5" s="114"/>
      <c r="D5" s="120" t="s">
        <v>137</v>
      </c>
      <c r="E5" s="121" t="s">
        <v>137</v>
      </c>
    </row>
    <row r="6" spans="1:5" ht="12.75" customHeight="1">
      <c r="A6" s="116">
        <v>503</v>
      </c>
      <c r="B6" s="116" t="s">
        <v>138</v>
      </c>
      <c r="C6" s="122" t="s">
        <v>139</v>
      </c>
      <c r="D6" s="123">
        <v>3489.26</v>
      </c>
      <c r="E6" s="117"/>
    </row>
    <row r="7" spans="1:5" ht="12.75" customHeight="1">
      <c r="A7" s="116">
        <v>503</v>
      </c>
      <c r="B7" s="116" t="s">
        <v>138</v>
      </c>
      <c r="C7" s="124" t="s">
        <v>140</v>
      </c>
      <c r="D7" s="125">
        <v>1122.66</v>
      </c>
      <c r="E7" s="117"/>
    </row>
    <row r="8" spans="1:5" ht="12.75" customHeight="1">
      <c r="A8" s="116">
        <v>503</v>
      </c>
      <c r="B8" s="116" t="s">
        <v>138</v>
      </c>
      <c r="C8" s="122" t="s">
        <v>141</v>
      </c>
      <c r="D8" s="125">
        <v>830.45</v>
      </c>
      <c r="E8" s="117"/>
    </row>
    <row r="9" spans="1:5" ht="12.75" customHeight="1">
      <c r="A9" s="116">
        <v>503</v>
      </c>
      <c r="B9" s="116" t="s">
        <v>138</v>
      </c>
      <c r="C9" s="122" t="s">
        <v>142</v>
      </c>
      <c r="D9" s="125">
        <v>292.21</v>
      </c>
      <c r="E9" s="117"/>
    </row>
    <row r="10" spans="1:5" ht="12.75" customHeight="1">
      <c r="A10" s="116">
        <v>503</v>
      </c>
      <c r="B10" s="116" t="s">
        <v>138</v>
      </c>
      <c r="C10" s="122" t="s">
        <v>143</v>
      </c>
      <c r="D10" s="125">
        <v>2366.6</v>
      </c>
      <c r="E10" s="117"/>
    </row>
    <row r="11" spans="1:5" ht="12.75" customHeight="1">
      <c r="A11" s="116">
        <v>503</v>
      </c>
      <c r="B11" s="116" t="s">
        <v>138</v>
      </c>
      <c r="C11" s="122" t="s">
        <v>144</v>
      </c>
      <c r="D11" s="125">
        <v>1649.8</v>
      </c>
      <c r="E11" s="117"/>
    </row>
    <row r="12" spans="1:5" ht="12.75" customHeight="1">
      <c r="A12" s="116">
        <v>503</v>
      </c>
      <c r="B12" s="116" t="s">
        <v>138</v>
      </c>
      <c r="C12" s="122" t="s">
        <v>145</v>
      </c>
      <c r="D12" s="125">
        <v>716.8</v>
      </c>
      <c r="E12" s="117"/>
    </row>
    <row r="13" spans="1:5" ht="12.75" customHeight="1">
      <c r="A13" s="116">
        <v>503</v>
      </c>
      <c r="B13" s="116" t="s">
        <v>138</v>
      </c>
      <c r="C13" s="122" t="s">
        <v>146</v>
      </c>
      <c r="D13" s="123">
        <v>30638.19</v>
      </c>
      <c r="E13" s="117"/>
    </row>
    <row r="14" spans="1:5" ht="12.75" customHeight="1">
      <c r="A14" s="116">
        <v>503</v>
      </c>
      <c r="B14" s="116" t="s">
        <v>138</v>
      </c>
      <c r="C14" s="122" t="s">
        <v>147</v>
      </c>
      <c r="D14" s="123">
        <v>30598.19</v>
      </c>
      <c r="E14" s="117"/>
    </row>
    <row r="15" spans="1:5" ht="12.75" customHeight="1">
      <c r="A15" s="116">
        <v>503</v>
      </c>
      <c r="B15" s="116" t="s">
        <v>138</v>
      </c>
      <c r="C15" s="122" t="s">
        <v>149</v>
      </c>
      <c r="D15" s="123">
        <v>208.2</v>
      </c>
      <c r="E15" s="117"/>
    </row>
    <row r="16" spans="1:5" ht="12.75" customHeight="1">
      <c r="A16" s="116">
        <v>503</v>
      </c>
      <c r="B16" s="116" t="s">
        <v>138</v>
      </c>
      <c r="C16" s="122" t="s">
        <v>150</v>
      </c>
      <c r="D16" s="125">
        <v>7933</v>
      </c>
      <c r="E16" s="117"/>
    </row>
    <row r="17" spans="1:5" ht="12.75" customHeight="1">
      <c r="A17" s="116">
        <v>503</v>
      </c>
      <c r="B17" s="116" t="s">
        <v>138</v>
      </c>
      <c r="C17" s="122" t="s">
        <v>151</v>
      </c>
      <c r="D17" s="125">
        <v>2036.46</v>
      </c>
      <c r="E17" s="117"/>
    </row>
    <row r="18" spans="1:5" ht="12.75" customHeight="1">
      <c r="A18" s="116">
        <v>503</v>
      </c>
      <c r="B18" s="116" t="s">
        <v>138</v>
      </c>
      <c r="C18" s="122" t="s">
        <v>152</v>
      </c>
      <c r="D18" s="125">
        <v>4184.62</v>
      </c>
      <c r="E18" s="117"/>
    </row>
    <row r="19" spans="1:5" ht="12.75" customHeight="1">
      <c r="A19" s="116">
        <v>503</v>
      </c>
      <c r="B19" s="116" t="s">
        <v>138</v>
      </c>
      <c r="C19" s="122" t="s">
        <v>153</v>
      </c>
      <c r="D19" s="125">
        <v>5</v>
      </c>
      <c r="E19" s="117"/>
    </row>
    <row r="20" spans="1:5" ht="12.75" customHeight="1">
      <c r="A20" s="116">
        <v>503</v>
      </c>
      <c r="B20" s="116" t="s">
        <v>138</v>
      </c>
      <c r="C20" s="122" t="s">
        <v>154</v>
      </c>
      <c r="D20" s="125">
        <v>527</v>
      </c>
      <c r="E20" s="117"/>
    </row>
    <row r="21" spans="1:5" ht="12.75" customHeight="1">
      <c r="A21" s="116">
        <v>503</v>
      </c>
      <c r="B21" s="116" t="s">
        <v>138</v>
      </c>
      <c r="C21" s="122" t="s">
        <v>155</v>
      </c>
      <c r="D21" s="125">
        <v>50</v>
      </c>
      <c r="E21" s="117"/>
    </row>
    <row r="22" spans="1:5" ht="12.75" customHeight="1">
      <c r="A22" s="116">
        <v>503</v>
      </c>
      <c r="B22" s="116" t="s">
        <v>138</v>
      </c>
      <c r="C22" s="122" t="s">
        <v>156</v>
      </c>
      <c r="D22" s="125">
        <v>15653.91</v>
      </c>
      <c r="E22" s="117"/>
    </row>
    <row r="23" spans="1:5" ht="12.75" customHeight="1">
      <c r="A23" s="116">
        <v>503</v>
      </c>
      <c r="B23" s="116" t="s">
        <v>138</v>
      </c>
      <c r="C23" s="122" t="s">
        <v>157</v>
      </c>
      <c r="D23" s="125">
        <v>40</v>
      </c>
      <c r="E23" s="117"/>
    </row>
    <row r="24" spans="1:5" ht="12.75" customHeight="1">
      <c r="A24" s="116">
        <v>503</v>
      </c>
      <c r="B24" s="116" t="s">
        <v>138</v>
      </c>
      <c r="C24" s="122" t="s">
        <v>158</v>
      </c>
      <c r="D24" s="125">
        <v>40</v>
      </c>
      <c r="E24" s="117"/>
    </row>
    <row r="25" spans="1:5" ht="12.75" customHeight="1">
      <c r="A25" s="116">
        <v>503</v>
      </c>
      <c r="B25" s="116" t="s">
        <v>138</v>
      </c>
      <c r="C25" s="117" t="s">
        <v>126</v>
      </c>
      <c r="D25" s="126">
        <v>34127.45</v>
      </c>
      <c r="E25" s="117"/>
    </row>
  </sheetData>
  <sheetProtection/>
  <printOptions horizontalCentered="1"/>
  <pageMargins left="0.59" right="0.59" top="0.79" bottom="0.79"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87" t="s">
        <v>33</v>
      </c>
    </row>
    <row r="2" spans="1:14" ht="23.25" customHeight="1">
      <c r="A2" s="108" t="s">
        <v>252</v>
      </c>
      <c r="B2" s="108"/>
      <c r="C2" s="108"/>
      <c r="D2" s="108"/>
      <c r="E2" s="108"/>
      <c r="F2" s="108"/>
      <c r="G2" s="108"/>
      <c r="H2" s="108"/>
      <c r="I2" s="108"/>
      <c r="J2" s="108"/>
      <c r="K2" s="108"/>
      <c r="L2" s="108"/>
      <c r="M2" s="108"/>
      <c r="N2" s="118"/>
    </row>
    <row r="3" ht="26.25" customHeight="1">
      <c r="N3" s="107" t="s">
        <v>45</v>
      </c>
    </row>
    <row r="4" spans="1:14" ht="18" customHeight="1">
      <c r="A4" s="94" t="s">
        <v>253</v>
      </c>
      <c r="B4" s="94"/>
      <c r="C4" s="94"/>
      <c r="D4" s="94" t="s">
        <v>120</v>
      </c>
      <c r="E4" s="109" t="s">
        <v>254</v>
      </c>
      <c r="F4" s="94" t="s">
        <v>255</v>
      </c>
      <c r="G4" s="110" t="s">
        <v>256</v>
      </c>
      <c r="H4" s="111" t="s">
        <v>257</v>
      </c>
      <c r="I4" s="94" t="s">
        <v>258</v>
      </c>
      <c r="J4" s="94" t="s">
        <v>177</v>
      </c>
      <c r="K4" s="94"/>
      <c r="L4" s="103" t="s">
        <v>259</v>
      </c>
      <c r="M4" s="94" t="s">
        <v>260</v>
      </c>
      <c r="N4" s="89" t="s">
        <v>261</v>
      </c>
    </row>
    <row r="5" spans="1:14" ht="18" customHeight="1">
      <c r="A5" s="112" t="s">
        <v>262</v>
      </c>
      <c r="B5" s="112" t="s">
        <v>263</v>
      </c>
      <c r="C5" s="112" t="s">
        <v>264</v>
      </c>
      <c r="D5" s="94"/>
      <c r="E5" s="109"/>
      <c r="F5" s="94"/>
      <c r="G5" s="113"/>
      <c r="H5" s="111"/>
      <c r="I5" s="94"/>
      <c r="J5" s="94" t="s">
        <v>262</v>
      </c>
      <c r="K5" s="94" t="s">
        <v>263</v>
      </c>
      <c r="L5" s="105"/>
      <c r="M5" s="94"/>
      <c r="N5" s="89"/>
    </row>
    <row r="6" spans="1:14" ht="12.75" customHeight="1">
      <c r="A6" s="114" t="s">
        <v>137</v>
      </c>
      <c r="B6" s="114" t="s">
        <v>137</v>
      </c>
      <c r="C6" s="114" t="s">
        <v>137</v>
      </c>
      <c r="D6" s="114" t="s">
        <v>137</v>
      </c>
      <c r="E6" s="114" t="s">
        <v>137</v>
      </c>
      <c r="F6" s="115" t="s">
        <v>137</v>
      </c>
      <c r="G6" s="114" t="s">
        <v>137</v>
      </c>
      <c r="H6" s="114" t="s">
        <v>137</v>
      </c>
      <c r="I6" s="114" t="s">
        <v>137</v>
      </c>
      <c r="J6" s="114" t="s">
        <v>137</v>
      </c>
      <c r="K6" s="114" t="s">
        <v>137</v>
      </c>
      <c r="L6" s="114" t="s">
        <v>137</v>
      </c>
      <c r="M6" s="114" t="s">
        <v>137</v>
      </c>
      <c r="N6" s="114" t="s">
        <v>137</v>
      </c>
    </row>
    <row r="7" spans="1:14" ht="12.75" customHeight="1">
      <c r="A7" s="116"/>
      <c r="B7" s="116"/>
      <c r="C7" s="116"/>
      <c r="D7" s="116"/>
      <c r="E7" s="116"/>
      <c r="F7" s="116"/>
      <c r="G7" s="116"/>
      <c r="H7" s="116"/>
      <c r="I7" s="116"/>
      <c r="J7" s="116"/>
      <c r="K7" s="116"/>
      <c r="L7" s="116"/>
      <c r="M7" s="116"/>
      <c r="N7" s="116"/>
    </row>
    <row r="8" spans="1:14" ht="12.75" customHeight="1">
      <c r="A8" s="116"/>
      <c r="B8" s="116"/>
      <c r="C8" s="116"/>
      <c r="D8" s="116"/>
      <c r="E8" s="116"/>
      <c r="F8" s="117"/>
      <c r="G8" s="117"/>
      <c r="H8" s="117"/>
      <c r="I8" s="116"/>
      <c r="J8" s="116"/>
      <c r="K8" s="116"/>
      <c r="L8" s="116"/>
      <c r="M8" s="116"/>
      <c r="N8" s="116"/>
    </row>
    <row r="9" spans="1:15" ht="12.75" customHeight="1">
      <c r="A9" s="116"/>
      <c r="B9" s="116"/>
      <c r="C9" s="116"/>
      <c r="D9" s="116"/>
      <c r="E9" s="117"/>
      <c r="F9" s="117"/>
      <c r="G9" s="117"/>
      <c r="H9" s="117"/>
      <c r="I9" s="116"/>
      <c r="J9" s="116"/>
      <c r="K9" s="116"/>
      <c r="L9" s="116"/>
      <c r="M9" s="116"/>
      <c r="N9" s="117"/>
      <c r="O9" s="87"/>
    </row>
    <row r="10" spans="1:15" ht="12.75" customHeight="1">
      <c r="A10" s="116"/>
      <c r="B10" s="116"/>
      <c r="C10" s="116"/>
      <c r="D10" s="116"/>
      <c r="E10" s="117"/>
      <c r="F10" s="117"/>
      <c r="G10" s="117"/>
      <c r="H10" s="117"/>
      <c r="I10" s="116"/>
      <c r="J10" s="116"/>
      <c r="K10" s="116"/>
      <c r="L10" s="116"/>
      <c r="M10" s="116"/>
      <c r="N10" s="117"/>
      <c r="O10" s="87"/>
    </row>
    <row r="11" spans="1:15" ht="12.75" customHeight="1">
      <c r="A11" s="116"/>
      <c r="B11" s="116"/>
      <c r="C11" s="116"/>
      <c r="D11" s="116"/>
      <c r="E11" s="117"/>
      <c r="F11" s="117"/>
      <c r="G11" s="117"/>
      <c r="H11" s="116"/>
      <c r="I11" s="116"/>
      <c r="J11" s="116"/>
      <c r="K11" s="116"/>
      <c r="L11" s="116"/>
      <c r="M11" s="116"/>
      <c r="N11" s="117"/>
      <c r="O11" s="87"/>
    </row>
    <row r="12" spans="1:15" ht="12.75" customHeight="1">
      <c r="A12" s="116"/>
      <c r="B12" s="116"/>
      <c r="C12" s="116"/>
      <c r="D12" s="116"/>
      <c r="E12" s="117"/>
      <c r="F12" s="117"/>
      <c r="G12" s="117"/>
      <c r="H12" s="116"/>
      <c r="I12" s="116"/>
      <c r="J12" s="116"/>
      <c r="K12" s="116"/>
      <c r="L12" s="116"/>
      <c r="M12" s="116"/>
      <c r="N12" s="117"/>
      <c r="O12" s="87"/>
    </row>
    <row r="13" spans="1:14" ht="12.75" customHeight="1">
      <c r="A13" s="117"/>
      <c r="B13" s="116"/>
      <c r="C13" s="116"/>
      <c r="D13" s="116"/>
      <c r="E13" s="117"/>
      <c r="F13" s="117"/>
      <c r="G13" s="117"/>
      <c r="H13" s="116"/>
      <c r="I13" s="116"/>
      <c r="J13" s="116"/>
      <c r="K13" s="116"/>
      <c r="L13" s="116"/>
      <c r="M13" s="116"/>
      <c r="N13" s="116"/>
    </row>
    <row r="14" spans="1:14" ht="12.75" customHeight="1">
      <c r="A14" s="117"/>
      <c r="B14" s="117"/>
      <c r="C14" s="116"/>
      <c r="D14" s="116"/>
      <c r="E14" s="117"/>
      <c r="F14" s="117"/>
      <c r="G14" s="117"/>
      <c r="H14" s="116"/>
      <c r="I14" s="116"/>
      <c r="J14" s="116"/>
      <c r="K14" s="116"/>
      <c r="L14" s="116"/>
      <c r="M14" s="116"/>
      <c r="N14" s="116"/>
    </row>
    <row r="15" spans="3:13" ht="12.75" customHeight="1">
      <c r="C15" s="87"/>
      <c r="D15" s="87"/>
      <c r="H15" s="87"/>
      <c r="J15" s="87"/>
      <c r="M15" s="87"/>
    </row>
    <row r="16" ht="12.75" customHeight="1">
      <c r="M16" s="87"/>
    </row>
    <row r="17" ht="12.75" customHeight="1">
      <c r="M17" s="87"/>
    </row>
    <row r="18" ht="12.75" customHeight="1">
      <c r="M18" s="87"/>
    </row>
    <row r="19" ht="12.75" customHeight="1">
      <c r="M19" s="87"/>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9"/>
  <sheetViews>
    <sheetView showGridLines="0" showZeros="0" workbookViewId="0" topLeftCell="A1">
      <selection activeCell="D9" sqref="D9"/>
    </sheetView>
  </sheetViews>
  <sheetFormatPr defaultColWidth="9.16015625" defaultRowHeight="12.75" customHeight="1"/>
  <cols>
    <col min="1" max="1" width="11.66015625" style="0" customWidth="1"/>
    <col min="2" max="2" width="36.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87" t="s">
        <v>36</v>
      </c>
    </row>
    <row r="2" spans="1:38" ht="28.5" customHeight="1">
      <c r="A2" s="88" t="s">
        <v>37</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row>
    <row r="3" ht="22.5" customHeight="1">
      <c r="AL3" s="107" t="s">
        <v>45</v>
      </c>
    </row>
    <row r="4" spans="1:38" s="86" customFormat="1" ht="17.25" customHeight="1">
      <c r="A4" s="89" t="s">
        <v>120</v>
      </c>
      <c r="B4" s="89" t="s">
        <v>121</v>
      </c>
      <c r="C4" s="90" t="s">
        <v>265</v>
      </c>
      <c r="D4" s="91"/>
      <c r="E4" s="91"/>
      <c r="F4" s="91"/>
      <c r="G4" s="91"/>
      <c r="H4" s="91"/>
      <c r="I4" s="91"/>
      <c r="J4" s="91"/>
      <c r="K4" s="102"/>
      <c r="L4" s="90" t="s">
        <v>265</v>
      </c>
      <c r="M4" s="91"/>
      <c r="N4" s="91"/>
      <c r="O4" s="91"/>
      <c r="P4" s="91"/>
      <c r="Q4" s="91"/>
      <c r="R4" s="91"/>
      <c r="S4" s="91"/>
      <c r="T4" s="102"/>
      <c r="U4" s="90" t="s">
        <v>266</v>
      </c>
      <c r="V4" s="91"/>
      <c r="W4" s="91"/>
      <c r="X4" s="91"/>
      <c r="Y4" s="91"/>
      <c r="Z4" s="91"/>
      <c r="AA4" s="91"/>
      <c r="AB4" s="91"/>
      <c r="AC4" s="102"/>
      <c r="AD4" s="90" t="s">
        <v>267</v>
      </c>
      <c r="AE4" s="91"/>
      <c r="AF4" s="91"/>
      <c r="AG4" s="91"/>
      <c r="AH4" s="91"/>
      <c r="AI4" s="91"/>
      <c r="AJ4" s="91"/>
      <c r="AK4" s="91"/>
      <c r="AL4" s="102"/>
    </row>
    <row r="5" spans="1:38" s="86" customFormat="1" ht="17.25" customHeight="1">
      <c r="A5" s="89"/>
      <c r="B5" s="89"/>
      <c r="C5" s="92" t="s">
        <v>126</v>
      </c>
      <c r="D5" s="90" t="s">
        <v>268</v>
      </c>
      <c r="E5" s="91"/>
      <c r="F5" s="91"/>
      <c r="G5" s="91"/>
      <c r="H5" s="91"/>
      <c r="I5" s="102"/>
      <c r="J5" s="103" t="s">
        <v>269</v>
      </c>
      <c r="K5" s="103" t="s">
        <v>270</v>
      </c>
      <c r="L5" s="92" t="s">
        <v>126</v>
      </c>
      <c r="M5" s="90" t="s">
        <v>271</v>
      </c>
      <c r="N5" s="91"/>
      <c r="O5" s="91"/>
      <c r="P5" s="91"/>
      <c r="Q5" s="91"/>
      <c r="R5" s="102"/>
      <c r="S5" s="103" t="s">
        <v>269</v>
      </c>
      <c r="T5" s="103" t="s">
        <v>270</v>
      </c>
      <c r="U5" s="92" t="s">
        <v>126</v>
      </c>
      <c r="V5" s="90" t="s">
        <v>271</v>
      </c>
      <c r="W5" s="91"/>
      <c r="X5" s="91"/>
      <c r="Y5" s="91"/>
      <c r="Z5" s="91"/>
      <c r="AA5" s="102"/>
      <c r="AB5" s="103" t="s">
        <v>269</v>
      </c>
      <c r="AC5" s="103" t="s">
        <v>270</v>
      </c>
      <c r="AD5" s="92" t="s">
        <v>126</v>
      </c>
      <c r="AE5" s="90" t="s">
        <v>271</v>
      </c>
      <c r="AF5" s="91"/>
      <c r="AG5" s="91"/>
      <c r="AH5" s="91"/>
      <c r="AI5" s="91"/>
      <c r="AJ5" s="102"/>
      <c r="AK5" s="103" t="s">
        <v>269</v>
      </c>
      <c r="AL5" s="103" t="s">
        <v>270</v>
      </c>
    </row>
    <row r="6" spans="1:38" s="86" customFormat="1" ht="23.25" customHeight="1">
      <c r="A6" s="89"/>
      <c r="B6" s="89"/>
      <c r="C6" s="93"/>
      <c r="D6" s="94" t="s">
        <v>135</v>
      </c>
      <c r="E6" s="94" t="s">
        <v>272</v>
      </c>
      <c r="F6" s="94" t="s">
        <v>273</v>
      </c>
      <c r="G6" s="94" t="s">
        <v>274</v>
      </c>
      <c r="H6" s="94"/>
      <c r="I6" s="94"/>
      <c r="J6" s="104"/>
      <c r="K6" s="104"/>
      <c r="L6" s="93"/>
      <c r="M6" s="94" t="s">
        <v>135</v>
      </c>
      <c r="N6" s="94" t="s">
        <v>272</v>
      </c>
      <c r="O6" s="94" t="s">
        <v>273</v>
      </c>
      <c r="P6" s="94" t="s">
        <v>274</v>
      </c>
      <c r="Q6" s="94"/>
      <c r="R6" s="94"/>
      <c r="S6" s="104"/>
      <c r="T6" s="104"/>
      <c r="U6" s="93"/>
      <c r="V6" s="94" t="s">
        <v>135</v>
      </c>
      <c r="W6" s="94" t="s">
        <v>272</v>
      </c>
      <c r="X6" s="94" t="s">
        <v>273</v>
      </c>
      <c r="Y6" s="94" t="s">
        <v>274</v>
      </c>
      <c r="Z6" s="94"/>
      <c r="AA6" s="94"/>
      <c r="AB6" s="104"/>
      <c r="AC6" s="104"/>
      <c r="AD6" s="93"/>
      <c r="AE6" s="94" t="s">
        <v>135</v>
      </c>
      <c r="AF6" s="94" t="s">
        <v>272</v>
      </c>
      <c r="AG6" s="94" t="s">
        <v>273</v>
      </c>
      <c r="AH6" s="94" t="s">
        <v>274</v>
      </c>
      <c r="AI6" s="94"/>
      <c r="AJ6" s="94"/>
      <c r="AK6" s="104"/>
      <c r="AL6" s="104"/>
    </row>
    <row r="7" spans="1:38" s="86" customFormat="1" ht="26.25" customHeight="1">
      <c r="A7" s="89"/>
      <c r="B7" s="89"/>
      <c r="C7" s="95"/>
      <c r="D7" s="94"/>
      <c r="E7" s="94"/>
      <c r="F7" s="94"/>
      <c r="G7" s="96" t="s">
        <v>135</v>
      </c>
      <c r="H7" s="96" t="s">
        <v>275</v>
      </c>
      <c r="I7" s="96" t="s">
        <v>276</v>
      </c>
      <c r="J7" s="105"/>
      <c r="K7" s="105"/>
      <c r="L7" s="95"/>
      <c r="M7" s="94"/>
      <c r="N7" s="94"/>
      <c r="O7" s="94"/>
      <c r="P7" s="96" t="s">
        <v>135</v>
      </c>
      <c r="Q7" s="96" t="s">
        <v>275</v>
      </c>
      <c r="R7" s="96" t="s">
        <v>276</v>
      </c>
      <c r="S7" s="105"/>
      <c r="T7" s="105"/>
      <c r="U7" s="95"/>
      <c r="V7" s="94"/>
      <c r="W7" s="94"/>
      <c r="X7" s="94"/>
      <c r="Y7" s="106" t="s">
        <v>135</v>
      </c>
      <c r="Z7" s="106" t="s">
        <v>275</v>
      </c>
      <c r="AA7" s="106" t="s">
        <v>276</v>
      </c>
      <c r="AB7" s="105"/>
      <c r="AC7" s="105"/>
      <c r="AD7" s="95"/>
      <c r="AE7" s="94"/>
      <c r="AF7" s="94"/>
      <c r="AG7" s="94"/>
      <c r="AH7" s="96" t="s">
        <v>135</v>
      </c>
      <c r="AI7" s="96" t="s">
        <v>275</v>
      </c>
      <c r="AJ7" s="96" t="s">
        <v>276</v>
      </c>
      <c r="AK7" s="105"/>
      <c r="AL7" s="105"/>
    </row>
    <row r="8" spans="1:38" s="86" customFormat="1" ht="72" customHeight="1">
      <c r="A8" s="97" t="s">
        <v>137</v>
      </c>
      <c r="B8" s="98" t="s">
        <v>137</v>
      </c>
      <c r="C8" s="97">
        <v>1</v>
      </c>
      <c r="D8" s="99">
        <v>2</v>
      </c>
      <c r="E8" s="99">
        <v>3</v>
      </c>
      <c r="F8" s="99">
        <v>4</v>
      </c>
      <c r="G8" s="97">
        <v>5</v>
      </c>
      <c r="H8" s="97">
        <v>6</v>
      </c>
      <c r="I8" s="97">
        <v>7</v>
      </c>
      <c r="J8" s="97"/>
      <c r="K8" s="97">
        <v>9</v>
      </c>
      <c r="L8" s="97">
        <v>1</v>
      </c>
      <c r="M8" s="99">
        <v>2</v>
      </c>
      <c r="N8" s="99">
        <v>3</v>
      </c>
      <c r="O8" s="99">
        <v>4</v>
      </c>
      <c r="P8" s="97">
        <v>5</v>
      </c>
      <c r="Q8" s="97">
        <v>6</v>
      </c>
      <c r="R8" s="97">
        <v>7</v>
      </c>
      <c r="S8" s="97">
        <v>8</v>
      </c>
      <c r="T8" s="97">
        <v>9</v>
      </c>
      <c r="U8" s="97">
        <v>10</v>
      </c>
      <c r="V8" s="97">
        <v>11</v>
      </c>
      <c r="W8" s="97">
        <v>12</v>
      </c>
      <c r="X8" s="97">
        <v>13</v>
      </c>
      <c r="Y8" s="97">
        <v>14</v>
      </c>
      <c r="Z8" s="97">
        <v>15</v>
      </c>
      <c r="AA8" s="97">
        <v>16</v>
      </c>
      <c r="AB8" s="97">
        <v>17</v>
      </c>
      <c r="AC8" s="97">
        <v>18</v>
      </c>
      <c r="AD8" s="97" t="s">
        <v>277</v>
      </c>
      <c r="AE8" s="97" t="s">
        <v>278</v>
      </c>
      <c r="AF8" s="97" t="s">
        <v>279</v>
      </c>
      <c r="AG8" s="97" t="s">
        <v>280</v>
      </c>
      <c r="AH8" s="97" t="s">
        <v>281</v>
      </c>
      <c r="AI8" s="97" t="s">
        <v>282</v>
      </c>
      <c r="AJ8" s="97" t="s">
        <v>283</v>
      </c>
      <c r="AK8" s="97" t="s">
        <v>284</v>
      </c>
      <c r="AL8" s="97" t="s">
        <v>285</v>
      </c>
    </row>
    <row r="9" spans="1:38" s="86" customFormat="1" ht="12.75" customHeight="1">
      <c r="A9" s="100">
        <v>503</v>
      </c>
      <c r="B9" s="100" t="s">
        <v>138</v>
      </c>
      <c r="C9" s="101">
        <v>70.7</v>
      </c>
      <c r="D9" s="101">
        <v>57.7</v>
      </c>
      <c r="E9" s="101"/>
      <c r="F9" s="101">
        <v>8</v>
      </c>
      <c r="G9" s="101">
        <v>49.7</v>
      </c>
      <c r="H9" s="101"/>
      <c r="I9" s="101">
        <v>49.7</v>
      </c>
      <c r="J9" s="101"/>
      <c r="K9" s="101">
        <v>13</v>
      </c>
      <c r="L9" s="100">
        <v>17.44</v>
      </c>
      <c r="M9" s="100">
        <v>17.44</v>
      </c>
      <c r="N9" s="100"/>
      <c r="O9" s="100"/>
      <c r="P9" s="100">
        <v>17.44</v>
      </c>
      <c r="Q9" s="100"/>
      <c r="R9" s="100">
        <v>17.44</v>
      </c>
      <c r="S9" s="100"/>
      <c r="T9" s="100"/>
      <c r="U9" s="100">
        <f>V9+AB9+AC9</f>
        <v>38.86</v>
      </c>
      <c r="V9" s="100">
        <f>W9+X9+Y9</f>
        <v>38.86</v>
      </c>
      <c r="W9" s="100"/>
      <c r="X9" s="100">
        <v>2.08</v>
      </c>
      <c r="Y9" s="100">
        <f>AA9+Z9</f>
        <v>36.78</v>
      </c>
      <c r="Z9" s="100"/>
      <c r="AA9" s="100">
        <v>36.78</v>
      </c>
      <c r="AB9" s="100"/>
      <c r="AC9" s="100"/>
      <c r="AD9" s="100">
        <v>-21.09</v>
      </c>
      <c r="AE9" s="100">
        <v>-21.09</v>
      </c>
      <c r="AF9" s="100"/>
      <c r="AG9" s="100">
        <v>-2.08</v>
      </c>
      <c r="AH9" s="100">
        <v>-19.34</v>
      </c>
      <c r="AI9" s="100"/>
      <c r="AJ9" s="100">
        <v>-19.34</v>
      </c>
      <c r="AK9" s="100"/>
      <c r="AL9" s="100"/>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 bottom="0.79" header="0.5" footer="0.5"/>
  <pageSetup fitToHeight="0" fitToWidth="1" horizontalDpi="600" verticalDpi="600" orientation="landscape" paperSize="9" scale="44"/>
</worksheet>
</file>

<file path=xl/worksheets/sheet15.xml><?xml version="1.0" encoding="utf-8"?>
<worksheet xmlns="http://schemas.openxmlformats.org/spreadsheetml/2006/main" xmlns:r="http://schemas.openxmlformats.org/officeDocument/2006/relationships">
  <dimension ref="A1:F47"/>
  <sheetViews>
    <sheetView zoomScaleSheetLayoutView="100" workbookViewId="0" topLeftCell="A1">
      <selection activeCell="B8" sqref="B8"/>
    </sheetView>
  </sheetViews>
  <sheetFormatPr defaultColWidth="9.33203125" defaultRowHeight="11.25"/>
  <cols>
    <col min="1" max="1" width="22.83203125" style="0" customWidth="1"/>
    <col min="2" max="2" width="106.83203125" style="0" customWidth="1"/>
  </cols>
  <sheetData>
    <row r="1" spans="1:2" s="74" customFormat="1" ht="24.75" customHeight="1">
      <c r="A1" s="78" t="s">
        <v>286</v>
      </c>
      <c r="B1" s="78"/>
    </row>
    <row r="2" spans="1:2" s="74" customFormat="1" ht="24.75" customHeight="1">
      <c r="A2" s="79" t="s">
        <v>38</v>
      </c>
      <c r="B2" s="78"/>
    </row>
    <row r="3" spans="1:2" s="74" customFormat="1" ht="15.75" customHeight="1">
      <c r="A3" s="80" t="s">
        <v>6</v>
      </c>
      <c r="B3" s="80" t="s">
        <v>287</v>
      </c>
    </row>
    <row r="4" spans="1:2" s="74" customFormat="1" ht="18" customHeight="1">
      <c r="A4" s="80"/>
      <c r="B4" s="80"/>
    </row>
    <row r="5" spans="1:2" s="74" customFormat="1" ht="24" customHeight="1">
      <c r="A5" s="81">
        <v>1</v>
      </c>
      <c r="B5" s="82" t="s">
        <v>288</v>
      </c>
    </row>
    <row r="6" spans="1:2" s="74" customFormat="1" ht="24" customHeight="1">
      <c r="A6" s="81">
        <v>2</v>
      </c>
      <c r="B6" s="82" t="s">
        <v>289</v>
      </c>
    </row>
    <row r="7" spans="1:2" s="74" customFormat="1" ht="24" customHeight="1">
      <c r="A7" s="81">
        <v>3</v>
      </c>
      <c r="B7" s="82" t="s">
        <v>290</v>
      </c>
    </row>
    <row r="8" spans="1:2" s="74" customFormat="1" ht="24" customHeight="1">
      <c r="A8" s="81">
        <v>4</v>
      </c>
      <c r="B8" s="82" t="s">
        <v>291</v>
      </c>
    </row>
    <row r="9" spans="1:6" s="74" customFormat="1" ht="24" customHeight="1">
      <c r="A9" s="81">
        <v>5</v>
      </c>
      <c r="B9" s="82" t="s">
        <v>292</v>
      </c>
      <c r="F9" s="83"/>
    </row>
    <row r="10" spans="1:2" s="74" customFormat="1" ht="24" customHeight="1">
      <c r="A10" s="81">
        <v>6</v>
      </c>
      <c r="B10" s="82" t="s">
        <v>293</v>
      </c>
    </row>
    <row r="11" spans="1:2" s="74" customFormat="1" ht="24" customHeight="1">
      <c r="A11" s="81">
        <v>7</v>
      </c>
      <c r="B11" s="82" t="s">
        <v>294</v>
      </c>
    </row>
    <row r="12" spans="1:2" s="74" customFormat="1" ht="24" customHeight="1">
      <c r="A12" s="81">
        <v>8</v>
      </c>
      <c r="B12" s="82" t="s">
        <v>295</v>
      </c>
    </row>
    <row r="13" spans="1:2" s="74" customFormat="1" ht="24" customHeight="1">
      <c r="A13" s="81">
        <v>9</v>
      </c>
      <c r="B13" s="82" t="s">
        <v>296</v>
      </c>
    </row>
    <row r="14" spans="1:2" s="74" customFormat="1" ht="24" customHeight="1">
      <c r="A14" s="81">
        <v>10</v>
      </c>
      <c r="B14" s="82" t="s">
        <v>297</v>
      </c>
    </row>
    <row r="15" spans="1:2" s="74" customFormat="1" ht="24" customHeight="1">
      <c r="A15" s="81">
        <v>11</v>
      </c>
      <c r="B15" s="82" t="s">
        <v>298</v>
      </c>
    </row>
    <row r="16" spans="1:2" s="74" customFormat="1" ht="24" customHeight="1">
      <c r="A16" s="81">
        <v>12</v>
      </c>
      <c r="B16" s="82" t="s">
        <v>299</v>
      </c>
    </row>
    <row r="17" spans="1:2" s="74" customFormat="1" ht="24" customHeight="1">
      <c r="A17" s="81">
        <v>13</v>
      </c>
      <c r="B17" s="82" t="s">
        <v>300</v>
      </c>
    </row>
    <row r="18" spans="1:2" s="74" customFormat="1" ht="24" customHeight="1">
      <c r="A18" s="81">
        <v>14</v>
      </c>
      <c r="B18" s="82" t="s">
        <v>301</v>
      </c>
    </row>
    <row r="19" spans="1:2" s="75" customFormat="1" ht="24" customHeight="1">
      <c r="A19" s="81">
        <v>15</v>
      </c>
      <c r="B19" s="82" t="s">
        <v>302</v>
      </c>
    </row>
    <row r="20" spans="1:2" s="75" customFormat="1" ht="24.75" customHeight="1">
      <c r="A20" s="84"/>
      <c r="B20" s="84"/>
    </row>
    <row r="21" spans="1:2" s="75" customFormat="1" ht="24.75" customHeight="1">
      <c r="A21" s="84"/>
      <c r="B21" s="84"/>
    </row>
    <row r="22" spans="1:2" s="75" customFormat="1" ht="24.75" customHeight="1">
      <c r="A22" s="84"/>
      <c r="B22" s="84"/>
    </row>
    <row r="23" spans="1:2" s="75" customFormat="1" ht="24.75" customHeight="1">
      <c r="A23" s="84"/>
      <c r="B23" s="84"/>
    </row>
    <row r="24" spans="1:2" s="75" customFormat="1" ht="24.75" customHeight="1">
      <c r="A24" s="84"/>
      <c r="B24" s="84"/>
    </row>
    <row r="25" spans="1:2" s="75" customFormat="1" ht="24.75" customHeight="1">
      <c r="A25" s="84"/>
      <c r="B25" s="84"/>
    </row>
    <row r="26" spans="1:2" s="75" customFormat="1" ht="24.75" customHeight="1">
      <c r="A26" s="84"/>
      <c r="B26" s="84"/>
    </row>
    <row r="27" spans="1:2" s="75" customFormat="1" ht="24.75" customHeight="1">
      <c r="A27" s="84"/>
      <c r="B27" s="84"/>
    </row>
    <row r="28" spans="1:2" s="75" customFormat="1" ht="24.75" customHeight="1">
      <c r="A28" s="84"/>
      <c r="B28" s="84"/>
    </row>
    <row r="29" spans="1:2" s="75" customFormat="1" ht="24.75" customHeight="1">
      <c r="A29" s="84"/>
      <c r="B29" s="84"/>
    </row>
    <row r="30" spans="1:2" s="75" customFormat="1" ht="24.75" customHeight="1">
      <c r="A30" s="84"/>
      <c r="B30" s="84"/>
    </row>
    <row r="31" spans="1:2" s="75" customFormat="1" ht="24.75" customHeight="1">
      <c r="A31" s="84"/>
      <c r="B31" s="84"/>
    </row>
    <row r="32" spans="1:2" s="75" customFormat="1" ht="24.75" customHeight="1">
      <c r="A32" s="84"/>
      <c r="B32" s="84"/>
    </row>
    <row r="33" spans="1:2" s="75" customFormat="1" ht="24.75" customHeight="1">
      <c r="A33" s="84"/>
      <c r="B33" s="84"/>
    </row>
    <row r="34" spans="1:2" s="75" customFormat="1" ht="24.75" customHeight="1">
      <c r="A34" s="84"/>
      <c r="B34" s="84"/>
    </row>
    <row r="35" spans="1:2" s="75" customFormat="1" ht="24.75" customHeight="1">
      <c r="A35" s="84"/>
      <c r="B35" s="84"/>
    </row>
    <row r="36" spans="1:2" s="75" customFormat="1" ht="24.75" customHeight="1">
      <c r="A36" s="84"/>
      <c r="B36" s="84"/>
    </row>
    <row r="37" spans="1:2" s="75" customFormat="1" ht="24.75" customHeight="1">
      <c r="A37" s="84"/>
      <c r="B37" s="84"/>
    </row>
    <row r="38" spans="1:2" s="75" customFormat="1" ht="24.75" customHeight="1">
      <c r="A38" s="84"/>
      <c r="B38" s="84"/>
    </row>
    <row r="39" spans="1:2" s="75" customFormat="1" ht="24.75" customHeight="1">
      <c r="A39" s="84"/>
      <c r="B39" s="84"/>
    </row>
    <row r="40" spans="1:2" s="75" customFormat="1" ht="24.75" customHeight="1">
      <c r="A40" s="84"/>
      <c r="B40" s="84"/>
    </row>
    <row r="41" spans="1:2" s="75" customFormat="1" ht="24.75" customHeight="1">
      <c r="A41" s="84"/>
      <c r="B41" s="84"/>
    </row>
    <row r="42" spans="1:2" s="75" customFormat="1" ht="24.75" customHeight="1">
      <c r="A42" s="84"/>
      <c r="B42" s="84"/>
    </row>
    <row r="43" spans="1:2" s="75" customFormat="1" ht="24.75" customHeight="1">
      <c r="A43" s="84"/>
      <c r="B43" s="84"/>
    </row>
    <row r="44" spans="1:2" s="75" customFormat="1" ht="24.75" customHeight="1">
      <c r="A44" s="85"/>
      <c r="B44" s="85"/>
    </row>
    <row r="45" spans="1:2" s="76" customFormat="1" ht="24.75" customHeight="1">
      <c r="A45" s="85"/>
      <c r="B45" s="85"/>
    </row>
    <row r="46" spans="1:2" s="76" customFormat="1" ht="24.75" customHeight="1">
      <c r="A46" s="85"/>
      <c r="B46" s="85"/>
    </row>
    <row r="47" spans="1:2" s="76" customFormat="1" ht="24.75" customHeight="1">
      <c r="A47" s="85"/>
      <c r="B47" s="85"/>
    </row>
    <row r="48" s="77" customFormat="1" ht="24.75" customHeight="1"/>
    <row r="49" s="77" customFormat="1" ht="24.75" customHeight="1"/>
    <row r="50" s="77" customFormat="1" ht="24.75" customHeight="1"/>
    <row r="51" s="77" customFormat="1" ht="24.75" customHeight="1"/>
    <row r="52" s="77" customFormat="1" ht="24.75" customHeight="1"/>
    <row r="53" s="77" customFormat="1" ht="24.75" customHeight="1"/>
    <row r="54" s="77" customFormat="1" ht="24.75" customHeight="1"/>
    <row r="55" s="77" customFormat="1" ht="24.75" customHeight="1"/>
    <row r="56" s="77" customFormat="1" ht="24.75" customHeight="1"/>
    <row r="57" s="77" customFormat="1" ht="24.75" customHeight="1"/>
    <row r="58" s="77" customFormat="1" ht="24.75" customHeight="1"/>
    <row r="59" s="77" customFormat="1" ht="24.75" customHeight="1"/>
    <row r="60" s="77" customFormat="1" ht="24.75" customHeight="1"/>
    <row r="61" s="77" customFormat="1" ht="24.75" customHeight="1"/>
    <row r="62" s="77" customFormat="1" ht="24.75" customHeight="1"/>
    <row r="63" s="77" customFormat="1" ht="24.75" customHeight="1"/>
    <row r="64" s="77" customFormat="1" ht="24.75" customHeight="1"/>
    <row r="65" s="77" customFormat="1" ht="24.75" customHeight="1"/>
    <row r="66" s="77" customFormat="1" ht="24.75" customHeight="1"/>
    <row r="67" s="77" customFormat="1" ht="24.75" customHeight="1"/>
    <row r="68" s="77" customFormat="1" ht="24.75" customHeight="1"/>
    <row r="69" s="77" customFormat="1" ht="24.75" customHeight="1"/>
    <row r="70" s="77" customFormat="1" ht="24.75" customHeight="1"/>
    <row r="71" s="77" customFormat="1" ht="24.75" customHeight="1"/>
    <row r="72" s="77" customFormat="1" ht="24.75" customHeight="1"/>
    <row r="73" s="77" customFormat="1" ht="24.75" customHeight="1"/>
    <row r="74" s="77" customFormat="1" ht="24.75" customHeight="1"/>
    <row r="75" s="77" customFormat="1" ht="24.75" customHeight="1"/>
    <row r="76" s="77" customFormat="1" ht="24.75" customHeight="1"/>
    <row r="77" s="77" customFormat="1" ht="24.75" customHeight="1"/>
    <row r="78" s="77" customFormat="1" ht="24.75" customHeight="1"/>
    <row r="79" s="77" customFormat="1" ht="24.75" customHeight="1"/>
    <row r="80" s="77" customFormat="1" ht="24.75" customHeight="1"/>
    <row r="81" s="77" customFormat="1" ht="24.75" customHeight="1"/>
    <row r="82" s="77" customFormat="1" ht="24.75" customHeight="1"/>
    <row r="83" s="77" customFormat="1" ht="24.75" customHeight="1"/>
    <row r="84" s="77" customFormat="1" ht="24.75" customHeight="1"/>
    <row r="85" s="77" customFormat="1" ht="24.75" customHeight="1"/>
    <row r="86" s="77" customFormat="1" ht="24.75" customHeight="1"/>
    <row r="87" s="77" customFormat="1" ht="24.75" customHeight="1"/>
    <row r="88" s="77" customFormat="1" ht="24.75" customHeight="1"/>
    <row r="89" s="77" customFormat="1" ht="24.75" customHeight="1"/>
    <row r="90" s="77" customFormat="1" ht="24.75" customHeight="1"/>
    <row r="91" s="77" customFormat="1" ht="24.75" customHeight="1"/>
    <row r="92" s="77" customFormat="1" ht="11.25"/>
    <row r="93" s="77" customFormat="1" ht="11.25"/>
    <row r="94" s="77" customFormat="1" ht="11.25"/>
    <row r="95" s="77" customFormat="1" ht="11.25"/>
    <row r="96" s="77" customFormat="1" ht="11.25"/>
    <row r="97" s="77" customFormat="1" ht="11.25"/>
    <row r="98" s="77" customFormat="1" ht="11.25"/>
    <row r="99" s="77" customFormat="1" ht="11.25"/>
    <row r="100" s="77" customFormat="1" ht="11.25"/>
    <row r="101" s="77" customFormat="1" ht="11.25"/>
    <row r="102" s="77" customFormat="1" ht="11.25"/>
    <row r="103" s="77" customFormat="1" ht="11.25"/>
    <row r="104" s="77" customFormat="1" ht="11.25"/>
  </sheetData>
  <sheetProtection/>
  <mergeCells count="3">
    <mergeCell ref="A1:B1"/>
    <mergeCell ref="A3:A4"/>
    <mergeCell ref="B3:B4"/>
  </mergeCells>
  <printOptions/>
  <pageMargins left="1.42"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23"/>
  <sheetViews>
    <sheetView tabSelected="1" zoomScaleSheetLayoutView="100" workbookViewId="0" topLeftCell="A1">
      <selection activeCell="D5" sqref="D5:I5"/>
    </sheetView>
  </sheetViews>
  <sheetFormatPr defaultColWidth="12" defaultRowHeight="11.25"/>
  <cols>
    <col min="1" max="1" width="6.33203125" style="2" customWidth="1"/>
    <col min="2" max="2" width="8.16015625" style="2" customWidth="1"/>
    <col min="3" max="3" width="11.5" style="2" customWidth="1"/>
    <col min="4" max="4" width="23.16015625" style="2" customWidth="1"/>
    <col min="5" max="5" width="13" style="21" customWidth="1"/>
    <col min="6" max="6" width="13.16015625" style="2" customWidth="1"/>
    <col min="7" max="7" width="11.5" style="2" customWidth="1"/>
    <col min="8" max="8" width="10.83203125" style="2" customWidth="1"/>
    <col min="9" max="9" width="21.16015625" style="21" customWidth="1"/>
    <col min="10" max="16384" width="12" style="2" customWidth="1"/>
  </cols>
  <sheetData>
    <row r="1" spans="1:9" s="2" customFormat="1" ht="16.5" customHeight="1">
      <c r="A1" s="4" t="s">
        <v>40</v>
      </c>
      <c r="B1" s="22"/>
      <c r="C1" s="22"/>
      <c r="D1" s="22"/>
      <c r="E1" s="21"/>
      <c r="I1" s="21"/>
    </row>
    <row r="2" spans="1:9" s="2" customFormat="1" ht="33.75" customHeight="1">
      <c r="A2" s="6" t="s">
        <v>303</v>
      </c>
      <c r="B2" s="6"/>
      <c r="C2" s="6"/>
      <c r="D2" s="6"/>
      <c r="E2" s="23"/>
      <c r="F2" s="6"/>
      <c r="G2" s="6"/>
      <c r="H2" s="6"/>
      <c r="I2" s="23"/>
    </row>
    <row r="3" spans="1:9" s="2" customFormat="1" ht="14.25" customHeight="1">
      <c r="A3" s="7"/>
      <c r="B3" s="7"/>
      <c r="C3" s="7"/>
      <c r="D3" s="7"/>
      <c r="E3" s="24"/>
      <c r="F3" s="7"/>
      <c r="G3" s="7"/>
      <c r="H3" s="7"/>
      <c r="I3" s="24"/>
    </row>
    <row r="4" spans="1:9" s="2" customFormat="1" ht="21.75" customHeight="1">
      <c r="A4" s="25"/>
      <c r="B4" s="26"/>
      <c r="C4" s="27"/>
      <c r="D4" s="27"/>
      <c r="E4" s="21"/>
      <c r="I4" s="21"/>
    </row>
    <row r="5" spans="1:9" s="73" customFormat="1" ht="21.75" customHeight="1">
      <c r="A5" s="28" t="s">
        <v>304</v>
      </c>
      <c r="B5" s="29"/>
      <c r="C5" s="29"/>
      <c r="D5" s="32" t="s">
        <v>305</v>
      </c>
      <c r="E5" s="31"/>
      <c r="F5" s="32"/>
      <c r="G5" s="32"/>
      <c r="H5" s="32"/>
      <c r="I5" s="31"/>
    </row>
    <row r="6" spans="1:9" s="73" customFormat="1" ht="21.75" customHeight="1">
      <c r="A6" s="28" t="s">
        <v>306</v>
      </c>
      <c r="B6" s="33"/>
      <c r="C6" s="33"/>
      <c r="D6" s="30" t="s">
        <v>138</v>
      </c>
      <c r="E6" s="34"/>
      <c r="F6" s="28" t="s">
        <v>307</v>
      </c>
      <c r="G6" s="35"/>
      <c r="H6" s="32" t="s">
        <v>308</v>
      </c>
      <c r="I6" s="31"/>
    </row>
    <row r="7" spans="1:9" s="73" customFormat="1" ht="25.5" customHeight="1">
      <c r="A7" s="36" t="s">
        <v>309</v>
      </c>
      <c r="B7" s="37"/>
      <c r="C7" s="38"/>
      <c r="D7" s="39" t="s">
        <v>310</v>
      </c>
      <c r="E7" s="34">
        <v>800</v>
      </c>
      <c r="F7" s="40" t="s">
        <v>311</v>
      </c>
      <c r="G7" s="41"/>
      <c r="H7" s="49">
        <v>800</v>
      </c>
      <c r="I7" s="57"/>
    </row>
    <row r="8" spans="1:9" s="73" customFormat="1" ht="25.5" customHeight="1">
      <c r="A8" s="43"/>
      <c r="B8" s="44"/>
      <c r="C8" s="45"/>
      <c r="D8" s="39" t="s">
        <v>312</v>
      </c>
      <c r="E8" s="34">
        <v>800</v>
      </c>
      <c r="F8" s="40" t="s">
        <v>313</v>
      </c>
      <c r="G8" s="41"/>
      <c r="H8" s="49">
        <v>800</v>
      </c>
      <c r="I8" s="57"/>
    </row>
    <row r="9" spans="1:9" s="73" customFormat="1" ht="25.5" customHeight="1">
      <c r="A9" s="46"/>
      <c r="B9" s="47"/>
      <c r="C9" s="48"/>
      <c r="D9" s="39" t="s">
        <v>314</v>
      </c>
      <c r="E9" s="34">
        <v>0</v>
      </c>
      <c r="F9" s="40" t="s">
        <v>315</v>
      </c>
      <c r="G9" s="41"/>
      <c r="H9" s="49">
        <v>0</v>
      </c>
      <c r="I9" s="57"/>
    </row>
    <row r="10" spans="1:9" s="73" customFormat="1" ht="24" customHeight="1">
      <c r="A10" s="30" t="s">
        <v>316</v>
      </c>
      <c r="B10" s="30" t="s">
        <v>317</v>
      </c>
      <c r="C10" s="30"/>
      <c r="D10" s="30"/>
      <c r="E10" s="34"/>
      <c r="F10" s="28" t="s">
        <v>318</v>
      </c>
      <c r="G10" s="33"/>
      <c r="H10" s="33"/>
      <c r="I10" s="58"/>
    </row>
    <row r="11" spans="1:9" s="73" customFormat="1" ht="69" customHeight="1">
      <c r="A11" s="50"/>
      <c r="B11" s="51" t="s">
        <v>319</v>
      </c>
      <c r="C11" s="51"/>
      <c r="D11" s="51"/>
      <c r="E11" s="51"/>
      <c r="F11" s="52" t="s">
        <v>320</v>
      </c>
      <c r="G11" s="53"/>
      <c r="H11" s="54"/>
      <c r="I11" s="59"/>
    </row>
    <row r="12" spans="1:9" s="73" customFormat="1" ht="27">
      <c r="A12" s="30" t="s">
        <v>321</v>
      </c>
      <c r="B12" s="30" t="s">
        <v>322</v>
      </c>
      <c r="C12" s="30" t="s">
        <v>323</v>
      </c>
      <c r="D12" s="30" t="s">
        <v>324</v>
      </c>
      <c r="E12" s="34" t="s">
        <v>325</v>
      </c>
      <c r="F12" s="30" t="s">
        <v>323</v>
      </c>
      <c r="G12" s="30" t="s">
        <v>324</v>
      </c>
      <c r="H12" s="30"/>
      <c r="I12" s="34" t="s">
        <v>325</v>
      </c>
    </row>
    <row r="13" spans="1:9" s="73" customFormat="1" ht="21.75" customHeight="1">
      <c r="A13" s="30"/>
      <c r="B13" s="30" t="s">
        <v>326</v>
      </c>
      <c r="C13" s="30" t="s">
        <v>327</v>
      </c>
      <c r="D13" s="39" t="s">
        <v>328</v>
      </c>
      <c r="E13" s="55">
        <v>0.33</v>
      </c>
      <c r="F13" s="30" t="s">
        <v>327</v>
      </c>
      <c r="G13" s="34" t="s">
        <v>328</v>
      </c>
      <c r="H13" s="34"/>
      <c r="I13" s="55">
        <v>0.33</v>
      </c>
    </row>
    <row r="14" spans="1:9" s="73" customFormat="1" ht="21.75" customHeight="1">
      <c r="A14" s="30"/>
      <c r="B14" s="32"/>
      <c r="C14" s="30"/>
      <c r="D14" s="39" t="s">
        <v>329</v>
      </c>
      <c r="E14" s="55">
        <v>0.9</v>
      </c>
      <c r="F14" s="30"/>
      <c r="G14" s="34" t="s">
        <v>329</v>
      </c>
      <c r="H14" s="34"/>
      <c r="I14" s="55">
        <v>0.9</v>
      </c>
    </row>
    <row r="15" spans="1:9" s="73" customFormat="1" ht="30" customHeight="1">
      <c r="A15" s="30"/>
      <c r="B15" s="32"/>
      <c r="C15" s="30" t="s">
        <v>330</v>
      </c>
      <c r="D15" s="39" t="s">
        <v>331</v>
      </c>
      <c r="E15" s="55">
        <v>0.9</v>
      </c>
      <c r="F15" s="30" t="s">
        <v>330</v>
      </c>
      <c r="G15" s="34" t="s">
        <v>331</v>
      </c>
      <c r="H15" s="34"/>
      <c r="I15" s="55">
        <v>0.9</v>
      </c>
    </row>
    <row r="16" spans="1:9" s="73" customFormat="1" ht="21.75" customHeight="1">
      <c r="A16" s="30"/>
      <c r="B16" s="32"/>
      <c r="C16" s="30" t="s">
        <v>332</v>
      </c>
      <c r="D16" s="39" t="s">
        <v>333</v>
      </c>
      <c r="E16" s="31" t="s">
        <v>334</v>
      </c>
      <c r="F16" s="30" t="s">
        <v>332</v>
      </c>
      <c r="G16" s="34" t="s">
        <v>333</v>
      </c>
      <c r="H16" s="34"/>
      <c r="I16" s="31" t="s">
        <v>334</v>
      </c>
    </row>
    <row r="17" spans="1:9" s="73" customFormat="1" ht="25.5" customHeight="1">
      <c r="A17" s="30"/>
      <c r="B17" s="32"/>
      <c r="C17" s="30"/>
      <c r="D17" s="39" t="s">
        <v>335</v>
      </c>
      <c r="E17" s="31" t="s">
        <v>336</v>
      </c>
      <c r="F17" s="30"/>
      <c r="G17" s="34" t="s">
        <v>335</v>
      </c>
      <c r="H17" s="34"/>
      <c r="I17" s="31" t="s">
        <v>336</v>
      </c>
    </row>
    <row r="18" spans="1:9" s="73" customFormat="1" ht="21.75" customHeight="1">
      <c r="A18" s="30"/>
      <c r="B18" s="32"/>
      <c r="C18" s="30" t="s">
        <v>337</v>
      </c>
      <c r="D18" s="39" t="s">
        <v>338</v>
      </c>
      <c r="E18" s="31" t="s">
        <v>339</v>
      </c>
      <c r="F18" s="30" t="s">
        <v>337</v>
      </c>
      <c r="G18" s="34" t="s">
        <v>338</v>
      </c>
      <c r="H18" s="34"/>
      <c r="I18" s="31" t="s">
        <v>339</v>
      </c>
    </row>
    <row r="19" spans="1:9" s="73" customFormat="1" ht="25.5" customHeight="1">
      <c r="A19" s="30"/>
      <c r="B19" s="32"/>
      <c r="C19" s="30" t="s">
        <v>340</v>
      </c>
      <c r="D19" s="39" t="s">
        <v>341</v>
      </c>
      <c r="E19" s="55">
        <v>0.95</v>
      </c>
      <c r="F19" s="30" t="s">
        <v>340</v>
      </c>
      <c r="G19" s="34" t="s">
        <v>341</v>
      </c>
      <c r="H19" s="34"/>
      <c r="I19" s="55">
        <v>0.95</v>
      </c>
    </row>
    <row r="20" spans="1:9" s="73" customFormat="1" ht="28.5" customHeight="1">
      <c r="A20" s="30"/>
      <c r="B20" s="32"/>
      <c r="C20" s="30" t="s">
        <v>342</v>
      </c>
      <c r="D20" s="39" t="s">
        <v>343</v>
      </c>
      <c r="E20" s="55">
        <v>0.3</v>
      </c>
      <c r="F20" s="30" t="s">
        <v>342</v>
      </c>
      <c r="G20" s="34" t="s">
        <v>343</v>
      </c>
      <c r="H20" s="34"/>
      <c r="I20" s="55">
        <v>0.3</v>
      </c>
    </row>
    <row r="21" spans="1:9" s="73" customFormat="1" ht="30.75" customHeight="1">
      <c r="A21" s="30"/>
      <c r="B21" s="32"/>
      <c r="C21" s="30" t="s">
        <v>344</v>
      </c>
      <c r="D21" s="39" t="s">
        <v>345</v>
      </c>
      <c r="E21" s="31" t="s">
        <v>346</v>
      </c>
      <c r="F21" s="30" t="s">
        <v>344</v>
      </c>
      <c r="G21" s="34" t="s">
        <v>345</v>
      </c>
      <c r="H21" s="34"/>
      <c r="I21" s="31" t="s">
        <v>346</v>
      </c>
    </row>
    <row r="22" spans="1:9" s="73" customFormat="1" ht="45" customHeight="1">
      <c r="A22" s="30"/>
      <c r="B22" s="30" t="s">
        <v>347</v>
      </c>
      <c r="C22" s="30" t="s">
        <v>348</v>
      </c>
      <c r="D22" s="39" t="s">
        <v>349</v>
      </c>
      <c r="E22" s="55">
        <v>0.95</v>
      </c>
      <c r="F22" s="30" t="s">
        <v>348</v>
      </c>
      <c r="G22" s="34" t="s">
        <v>349</v>
      </c>
      <c r="H22" s="34"/>
      <c r="I22" s="55">
        <v>0.95</v>
      </c>
    </row>
    <row r="23" spans="1:9" s="2" customFormat="1" ht="21" customHeight="1">
      <c r="A23" s="19" t="s">
        <v>350</v>
      </c>
      <c r="B23" s="20"/>
      <c r="C23" s="20"/>
      <c r="D23" s="20"/>
      <c r="E23" s="56"/>
      <c r="F23" s="20"/>
      <c r="G23" s="20"/>
      <c r="H23" s="20"/>
      <c r="I23" s="56"/>
    </row>
  </sheetData>
  <sheetProtection/>
  <mergeCells count="39">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A23:I23"/>
    <mergeCell ref="A10:A11"/>
    <mergeCell ref="A12:A22"/>
    <mergeCell ref="B13:B18"/>
    <mergeCell ref="B19:B21"/>
    <mergeCell ref="C13:C14"/>
    <mergeCell ref="C16:C17"/>
    <mergeCell ref="F13:F14"/>
    <mergeCell ref="F16:F17"/>
    <mergeCell ref="A7:C9"/>
  </mergeCells>
  <printOptions/>
  <pageMargins left="0.28" right="0.2" top="0.24" bottom="0.28" header="0.2" footer="0.12"/>
  <pageSetup orientation="portrait" paperSize="9"/>
</worksheet>
</file>

<file path=xl/worksheets/sheet17.xml><?xml version="1.0" encoding="utf-8"?>
<worksheet xmlns="http://schemas.openxmlformats.org/spreadsheetml/2006/main" xmlns:r="http://schemas.openxmlformats.org/officeDocument/2006/relationships">
  <dimension ref="A1:I23"/>
  <sheetViews>
    <sheetView zoomScaleSheetLayoutView="100" workbookViewId="0" topLeftCell="A10">
      <selection activeCell="B11" sqref="A11:IV11"/>
    </sheetView>
  </sheetViews>
  <sheetFormatPr defaultColWidth="12" defaultRowHeight="11.25"/>
  <cols>
    <col min="1" max="1" width="5.33203125" style="2" customWidth="1"/>
    <col min="2" max="2" width="6.33203125" style="2" customWidth="1"/>
    <col min="3" max="3" width="7" style="2" customWidth="1"/>
    <col min="4" max="4" width="23.33203125" style="2" customWidth="1"/>
    <col min="5" max="5" width="10.33203125" style="2" customWidth="1"/>
    <col min="6" max="6" width="16.5" style="2" customWidth="1"/>
    <col min="7" max="7" width="16.83203125" style="2" customWidth="1"/>
    <col min="8" max="8" width="6.16015625" style="2" customWidth="1"/>
    <col min="9" max="9" width="11.16015625" style="2" customWidth="1"/>
    <col min="10" max="16384" width="12" style="2" customWidth="1"/>
  </cols>
  <sheetData>
    <row r="1" spans="1:4" s="2" customFormat="1" ht="16.5" customHeight="1">
      <c r="A1" s="4" t="s">
        <v>40</v>
      </c>
      <c r="B1" s="22"/>
      <c r="C1" s="22"/>
      <c r="D1" s="22"/>
    </row>
    <row r="2" spans="1:9" s="2" customFormat="1" ht="24" customHeight="1">
      <c r="A2" s="6" t="s">
        <v>303</v>
      </c>
      <c r="B2" s="6"/>
      <c r="C2" s="6"/>
      <c r="D2" s="6"/>
      <c r="E2" s="6"/>
      <c r="F2" s="6"/>
      <c r="G2" s="6"/>
      <c r="H2" s="6"/>
      <c r="I2" s="6"/>
    </row>
    <row r="3" spans="1:9" s="2" customFormat="1" ht="9" customHeight="1">
      <c r="A3" s="7"/>
      <c r="B3" s="7"/>
      <c r="C3" s="7"/>
      <c r="D3" s="7"/>
      <c r="E3" s="7"/>
      <c r="F3" s="7"/>
      <c r="G3" s="7"/>
      <c r="H3" s="7"/>
      <c r="I3" s="7"/>
    </row>
    <row r="4" spans="1:4" s="2" customFormat="1" ht="6" customHeight="1">
      <c r="A4" s="25"/>
      <c r="B4" s="26"/>
      <c r="C4" s="27"/>
      <c r="D4" s="27"/>
    </row>
    <row r="5" spans="1:9" s="2" customFormat="1" ht="28.5" customHeight="1">
      <c r="A5" s="28" t="s">
        <v>304</v>
      </c>
      <c r="B5" s="29"/>
      <c r="C5" s="29"/>
      <c r="D5" s="30" t="s">
        <v>351</v>
      </c>
      <c r="E5" s="32"/>
      <c r="F5" s="32"/>
      <c r="G5" s="32"/>
      <c r="H5" s="32"/>
      <c r="I5" s="32"/>
    </row>
    <row r="6" spans="1:9" s="2" customFormat="1" ht="21.75" customHeight="1">
      <c r="A6" s="28" t="s">
        <v>306</v>
      </c>
      <c r="B6" s="33"/>
      <c r="C6" s="33"/>
      <c r="D6" s="30" t="s">
        <v>138</v>
      </c>
      <c r="E6" s="30"/>
      <c r="F6" s="28" t="s">
        <v>307</v>
      </c>
      <c r="G6" s="35"/>
      <c r="H6" s="30" t="s">
        <v>308</v>
      </c>
      <c r="I6" s="32"/>
    </row>
    <row r="7" spans="1:9" s="2" customFormat="1" ht="21.75" customHeight="1">
      <c r="A7" s="36" t="s">
        <v>309</v>
      </c>
      <c r="B7" s="37"/>
      <c r="C7" s="38"/>
      <c r="D7" s="39" t="s">
        <v>352</v>
      </c>
      <c r="E7" s="39" t="s">
        <v>353</v>
      </c>
      <c r="F7" s="40" t="s">
        <v>311</v>
      </c>
      <c r="G7" s="41"/>
      <c r="H7" s="42" t="s">
        <v>353</v>
      </c>
      <c r="I7" s="62"/>
    </row>
    <row r="8" spans="1:9" s="2" customFormat="1" ht="31.5" customHeight="1">
      <c r="A8" s="43"/>
      <c r="B8" s="44"/>
      <c r="C8" s="45"/>
      <c r="D8" s="39" t="s">
        <v>354</v>
      </c>
      <c r="E8" s="39" t="s">
        <v>353</v>
      </c>
      <c r="F8" s="40" t="s">
        <v>354</v>
      </c>
      <c r="G8" s="41"/>
      <c r="H8" s="42" t="s">
        <v>353</v>
      </c>
      <c r="I8" s="62"/>
    </row>
    <row r="9" spans="1:9" s="2" customFormat="1" ht="30" customHeight="1">
      <c r="A9" s="46"/>
      <c r="B9" s="47"/>
      <c r="C9" s="48"/>
      <c r="D9" s="39" t="s">
        <v>355</v>
      </c>
      <c r="E9" s="39">
        <v>0</v>
      </c>
      <c r="F9" s="40" t="s">
        <v>355</v>
      </c>
      <c r="G9" s="41"/>
      <c r="H9" s="49">
        <v>0</v>
      </c>
      <c r="I9" s="62"/>
    </row>
    <row r="10" spans="1:9" s="2" customFormat="1" ht="21.75" customHeight="1">
      <c r="A10" s="30" t="s">
        <v>316</v>
      </c>
      <c r="B10" s="30" t="s">
        <v>317</v>
      </c>
      <c r="C10" s="30"/>
      <c r="D10" s="30"/>
      <c r="E10" s="30"/>
      <c r="F10" s="28" t="s">
        <v>318</v>
      </c>
      <c r="G10" s="33"/>
      <c r="H10" s="33"/>
      <c r="I10" s="35"/>
    </row>
    <row r="11" spans="1:9" s="2" customFormat="1" ht="52.5" customHeight="1">
      <c r="A11" s="50"/>
      <c r="B11" s="51" t="s">
        <v>356</v>
      </c>
      <c r="C11" s="51"/>
      <c r="D11" s="51"/>
      <c r="E11" s="51"/>
      <c r="F11" s="52" t="s">
        <v>357</v>
      </c>
      <c r="G11" s="53"/>
      <c r="H11" s="54"/>
      <c r="I11" s="59"/>
    </row>
    <row r="12" spans="1:9" s="2" customFormat="1" ht="27">
      <c r="A12" s="30" t="s">
        <v>321</v>
      </c>
      <c r="B12" s="30" t="s">
        <v>322</v>
      </c>
      <c r="C12" s="30" t="s">
        <v>323</v>
      </c>
      <c r="D12" s="30" t="s">
        <v>324</v>
      </c>
      <c r="E12" s="34" t="s">
        <v>325</v>
      </c>
      <c r="F12" s="30" t="s">
        <v>323</v>
      </c>
      <c r="G12" s="30" t="s">
        <v>324</v>
      </c>
      <c r="H12" s="30"/>
      <c r="I12" s="34" t="s">
        <v>325</v>
      </c>
    </row>
    <row r="13" spans="1:9" s="2" customFormat="1" ht="27" customHeight="1">
      <c r="A13" s="30"/>
      <c r="B13" s="30" t="s">
        <v>326</v>
      </c>
      <c r="C13" s="30" t="s">
        <v>327</v>
      </c>
      <c r="D13" s="39" t="s">
        <v>358</v>
      </c>
      <c r="E13" s="31">
        <v>40</v>
      </c>
      <c r="F13" s="30" t="s">
        <v>327</v>
      </c>
      <c r="G13" s="34" t="s">
        <v>358</v>
      </c>
      <c r="H13" s="34"/>
      <c r="I13" s="31">
        <v>40</v>
      </c>
    </row>
    <row r="14" spans="1:9" s="2" customFormat="1" ht="30" customHeight="1">
      <c r="A14" s="30"/>
      <c r="B14" s="32"/>
      <c r="C14" s="30" t="s">
        <v>330</v>
      </c>
      <c r="D14" s="39" t="s">
        <v>331</v>
      </c>
      <c r="E14" s="55">
        <v>0.9</v>
      </c>
      <c r="F14" s="30" t="s">
        <v>330</v>
      </c>
      <c r="G14" s="34" t="s">
        <v>331</v>
      </c>
      <c r="H14" s="34"/>
      <c r="I14" s="55">
        <v>0.9</v>
      </c>
    </row>
    <row r="15" spans="1:9" s="2" customFormat="1" ht="21.75" customHeight="1">
      <c r="A15" s="30"/>
      <c r="B15" s="32"/>
      <c r="C15" s="30" t="s">
        <v>332</v>
      </c>
      <c r="D15" s="39" t="s">
        <v>333</v>
      </c>
      <c r="E15" s="34" t="s">
        <v>334</v>
      </c>
      <c r="F15" s="30" t="s">
        <v>332</v>
      </c>
      <c r="G15" s="34" t="s">
        <v>333</v>
      </c>
      <c r="H15" s="34"/>
      <c r="I15" s="34" t="s">
        <v>334</v>
      </c>
    </row>
    <row r="16" spans="1:9" s="2" customFormat="1" ht="24" customHeight="1">
      <c r="A16" s="30"/>
      <c r="B16" s="32"/>
      <c r="C16" s="30"/>
      <c r="D16" s="39" t="s">
        <v>335</v>
      </c>
      <c r="E16" s="34" t="s">
        <v>336</v>
      </c>
      <c r="F16" s="30"/>
      <c r="G16" s="34" t="s">
        <v>335</v>
      </c>
      <c r="H16" s="34"/>
      <c r="I16" s="34" t="s">
        <v>336</v>
      </c>
    </row>
    <row r="17" spans="1:9" s="2" customFormat="1" ht="33" customHeight="1">
      <c r="A17" s="30"/>
      <c r="B17" s="32"/>
      <c r="C17" s="30" t="s">
        <v>337</v>
      </c>
      <c r="D17" s="39" t="s">
        <v>359</v>
      </c>
      <c r="E17" s="34" t="s">
        <v>353</v>
      </c>
      <c r="F17" s="30" t="s">
        <v>337</v>
      </c>
      <c r="G17" s="34" t="s">
        <v>359</v>
      </c>
      <c r="H17" s="34"/>
      <c r="I17" s="34" t="s">
        <v>353</v>
      </c>
    </row>
    <row r="18" spans="1:9" s="2" customFormat="1" ht="27" customHeight="1">
      <c r="A18" s="30"/>
      <c r="B18" s="32"/>
      <c r="C18" s="30" t="s">
        <v>340</v>
      </c>
      <c r="D18" s="39" t="s">
        <v>360</v>
      </c>
      <c r="E18" s="34" t="s">
        <v>361</v>
      </c>
      <c r="F18" s="30" t="s">
        <v>340</v>
      </c>
      <c r="G18" s="34" t="s">
        <v>360</v>
      </c>
      <c r="H18" s="34"/>
      <c r="I18" s="34" t="s">
        <v>361</v>
      </c>
    </row>
    <row r="19" spans="1:9" s="2" customFormat="1" ht="30" customHeight="1">
      <c r="A19" s="30"/>
      <c r="B19" s="32"/>
      <c r="C19" s="30"/>
      <c r="D19" s="39" t="s">
        <v>362</v>
      </c>
      <c r="E19" s="55">
        <v>0.95</v>
      </c>
      <c r="F19" s="30"/>
      <c r="G19" s="34" t="s">
        <v>362</v>
      </c>
      <c r="H19" s="34"/>
      <c r="I19" s="55">
        <v>0.95</v>
      </c>
    </row>
    <row r="20" spans="1:9" s="2" customFormat="1" ht="27" customHeight="1">
      <c r="A20" s="30"/>
      <c r="B20" s="32"/>
      <c r="C20" s="30" t="s">
        <v>342</v>
      </c>
      <c r="D20" s="39" t="s">
        <v>363</v>
      </c>
      <c r="E20" s="55">
        <v>0.5</v>
      </c>
      <c r="F20" s="30" t="s">
        <v>342</v>
      </c>
      <c r="G20" s="34" t="s">
        <v>363</v>
      </c>
      <c r="H20" s="34"/>
      <c r="I20" s="55">
        <v>0.5</v>
      </c>
    </row>
    <row r="21" spans="1:9" s="2" customFormat="1" ht="57" customHeight="1">
      <c r="A21" s="30"/>
      <c r="B21" s="32"/>
      <c r="C21" s="30" t="s">
        <v>344</v>
      </c>
      <c r="D21" s="39" t="s">
        <v>364</v>
      </c>
      <c r="E21" s="34" t="s">
        <v>346</v>
      </c>
      <c r="F21" s="30" t="s">
        <v>344</v>
      </c>
      <c r="G21" s="34" t="s">
        <v>365</v>
      </c>
      <c r="H21" s="34"/>
      <c r="I21" s="34" t="s">
        <v>346</v>
      </c>
    </row>
    <row r="22" spans="1:9" s="2" customFormat="1" ht="78" customHeight="1">
      <c r="A22" s="30"/>
      <c r="B22" s="30" t="s">
        <v>347</v>
      </c>
      <c r="C22" s="30" t="s">
        <v>348</v>
      </c>
      <c r="D22" s="39" t="s">
        <v>366</v>
      </c>
      <c r="E22" s="55">
        <v>0.8</v>
      </c>
      <c r="F22" s="30" t="s">
        <v>348</v>
      </c>
      <c r="G22" s="34" t="s">
        <v>366</v>
      </c>
      <c r="H22" s="34"/>
      <c r="I22" s="55">
        <v>0.8</v>
      </c>
    </row>
    <row r="23" spans="1:9" s="2" customFormat="1" ht="36.75" customHeight="1">
      <c r="A23" s="19" t="s">
        <v>350</v>
      </c>
      <c r="B23" s="20"/>
      <c r="C23" s="20"/>
      <c r="D23" s="20"/>
      <c r="E23" s="20"/>
      <c r="F23" s="20"/>
      <c r="G23" s="20"/>
      <c r="H23" s="20"/>
      <c r="I23" s="20"/>
    </row>
  </sheetData>
  <sheetProtection/>
  <mergeCells count="39">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A23:I23"/>
    <mergeCell ref="A10:A11"/>
    <mergeCell ref="A12:A22"/>
    <mergeCell ref="B13:B17"/>
    <mergeCell ref="B18:B21"/>
    <mergeCell ref="C15:C16"/>
    <mergeCell ref="C18:C19"/>
    <mergeCell ref="F15:F16"/>
    <mergeCell ref="F18:F19"/>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21"/>
  <sheetViews>
    <sheetView zoomScaleSheetLayoutView="100" workbookViewId="0" topLeftCell="A1">
      <selection activeCell="D9" sqref="A9:IV9"/>
    </sheetView>
  </sheetViews>
  <sheetFormatPr defaultColWidth="12" defaultRowHeight="11.25"/>
  <cols>
    <col min="1" max="1" width="4.83203125" style="2" customWidth="1"/>
    <col min="2" max="2" width="3.16015625" style="2" customWidth="1"/>
    <col min="3" max="3" width="6.5" style="2" customWidth="1"/>
    <col min="4" max="4" width="19.33203125" style="2" customWidth="1"/>
    <col min="5" max="5" width="11.16015625" style="63" customWidth="1"/>
    <col min="6" max="6" width="16.5" style="2" customWidth="1"/>
    <col min="7" max="8" width="10.16015625" style="2" customWidth="1"/>
    <col min="9" max="9" width="12.33203125" style="63" customWidth="1"/>
    <col min="10" max="246" width="12" style="2" customWidth="1"/>
  </cols>
  <sheetData>
    <row r="1" spans="1:9" s="2" customFormat="1" ht="16.5" customHeight="1">
      <c r="A1" s="4" t="s">
        <v>40</v>
      </c>
      <c r="B1" s="22"/>
      <c r="C1" s="22"/>
      <c r="D1" s="22"/>
      <c r="E1" s="63"/>
      <c r="I1" s="63"/>
    </row>
    <row r="2" spans="1:9" s="2" customFormat="1" ht="27" customHeight="1">
      <c r="A2" s="6" t="s">
        <v>303</v>
      </c>
      <c r="B2" s="6"/>
      <c r="C2" s="6"/>
      <c r="D2" s="6"/>
      <c r="E2" s="64"/>
      <c r="F2" s="6"/>
      <c r="G2" s="6"/>
      <c r="H2" s="6"/>
      <c r="I2" s="64"/>
    </row>
    <row r="3" spans="1:9" s="2" customFormat="1" ht="14.25" customHeight="1">
      <c r="A3" s="7"/>
      <c r="B3" s="7"/>
      <c r="C3" s="7"/>
      <c r="D3" s="7"/>
      <c r="E3" s="65"/>
      <c r="F3" s="7"/>
      <c r="G3" s="7"/>
      <c r="H3" s="7"/>
      <c r="I3" s="65"/>
    </row>
    <row r="4" spans="1:9" s="2" customFormat="1" ht="3.75" customHeight="1">
      <c r="A4" s="25"/>
      <c r="B4" s="26"/>
      <c r="C4" s="27"/>
      <c r="D4" s="27"/>
      <c r="E4" s="63"/>
      <c r="I4" s="63"/>
    </row>
    <row r="5" spans="1:9" s="2" customFormat="1" ht="33" customHeight="1">
      <c r="A5" s="28" t="s">
        <v>304</v>
      </c>
      <c r="B5" s="29"/>
      <c r="C5" s="29"/>
      <c r="D5" s="30" t="s">
        <v>367</v>
      </c>
      <c r="E5" s="66"/>
      <c r="F5" s="32"/>
      <c r="G5" s="32"/>
      <c r="H5" s="32"/>
      <c r="I5" s="66"/>
    </row>
    <row r="6" spans="1:9" s="2" customFormat="1" ht="21.75" customHeight="1">
      <c r="A6" s="28" t="s">
        <v>306</v>
      </c>
      <c r="B6" s="33"/>
      <c r="C6" s="33"/>
      <c r="D6" s="30" t="s">
        <v>138</v>
      </c>
      <c r="E6" s="67"/>
      <c r="F6" s="28" t="s">
        <v>307</v>
      </c>
      <c r="G6" s="35"/>
      <c r="H6" s="30" t="s">
        <v>368</v>
      </c>
      <c r="I6" s="66"/>
    </row>
    <row r="7" spans="1:9" s="2" customFormat="1" ht="27" customHeight="1">
      <c r="A7" s="36" t="s">
        <v>309</v>
      </c>
      <c r="B7" s="37"/>
      <c r="C7" s="38"/>
      <c r="D7" s="39" t="s">
        <v>352</v>
      </c>
      <c r="E7" s="67" t="s">
        <v>369</v>
      </c>
      <c r="F7" s="40" t="s">
        <v>311</v>
      </c>
      <c r="G7" s="41"/>
      <c r="H7" s="42" t="s">
        <v>369</v>
      </c>
      <c r="I7" s="62"/>
    </row>
    <row r="8" spans="1:9" s="2" customFormat="1" ht="30" customHeight="1">
      <c r="A8" s="43"/>
      <c r="B8" s="44"/>
      <c r="C8" s="45"/>
      <c r="D8" s="39" t="s">
        <v>354</v>
      </c>
      <c r="E8" s="67" t="s">
        <v>369</v>
      </c>
      <c r="F8" s="40" t="s">
        <v>354</v>
      </c>
      <c r="G8" s="41"/>
      <c r="H8" s="42" t="s">
        <v>369</v>
      </c>
      <c r="I8" s="62"/>
    </row>
    <row r="9" spans="1:9" s="2" customFormat="1" ht="27" customHeight="1">
      <c r="A9" s="46"/>
      <c r="B9" s="47"/>
      <c r="C9" s="48"/>
      <c r="D9" s="39" t="s">
        <v>355</v>
      </c>
      <c r="E9" s="67">
        <v>0</v>
      </c>
      <c r="F9" s="40" t="s">
        <v>355</v>
      </c>
      <c r="G9" s="41"/>
      <c r="H9" s="49">
        <v>0</v>
      </c>
      <c r="I9" s="62"/>
    </row>
    <row r="10" spans="1:9" s="2" customFormat="1" ht="15.75" customHeight="1">
      <c r="A10" s="30" t="s">
        <v>316</v>
      </c>
      <c r="B10" s="30" t="s">
        <v>317</v>
      </c>
      <c r="C10" s="30"/>
      <c r="D10" s="30"/>
      <c r="E10" s="67"/>
      <c r="F10" s="28" t="s">
        <v>318</v>
      </c>
      <c r="G10" s="33"/>
      <c r="H10" s="33"/>
      <c r="I10" s="71"/>
    </row>
    <row r="11" spans="1:9" s="2" customFormat="1" ht="54.75" customHeight="1">
      <c r="A11" s="50"/>
      <c r="B11" s="51" t="s">
        <v>370</v>
      </c>
      <c r="C11" s="51"/>
      <c r="D11" s="51"/>
      <c r="E11" s="68"/>
      <c r="F11" s="52" t="s">
        <v>371</v>
      </c>
      <c r="G11" s="53"/>
      <c r="H11" s="54"/>
      <c r="I11" s="72"/>
    </row>
    <row r="12" spans="1:9" s="2" customFormat="1" ht="54">
      <c r="A12" s="30" t="s">
        <v>321</v>
      </c>
      <c r="B12" s="30" t="s">
        <v>322</v>
      </c>
      <c r="C12" s="30" t="s">
        <v>323</v>
      </c>
      <c r="D12" s="30" t="s">
        <v>324</v>
      </c>
      <c r="E12" s="67" t="s">
        <v>325</v>
      </c>
      <c r="F12" s="30" t="s">
        <v>323</v>
      </c>
      <c r="G12" s="30" t="s">
        <v>324</v>
      </c>
      <c r="H12" s="30"/>
      <c r="I12" s="67" t="s">
        <v>325</v>
      </c>
    </row>
    <row r="13" spans="1:9" s="2" customFormat="1" ht="27" customHeight="1">
      <c r="A13" s="30"/>
      <c r="B13" s="30" t="s">
        <v>326</v>
      </c>
      <c r="C13" s="30" t="s">
        <v>327</v>
      </c>
      <c r="D13" s="39" t="s">
        <v>372</v>
      </c>
      <c r="E13" s="69">
        <v>0.95</v>
      </c>
      <c r="F13" s="30" t="s">
        <v>327</v>
      </c>
      <c r="G13" s="34" t="s">
        <v>372</v>
      </c>
      <c r="H13" s="34"/>
      <c r="I13" s="69">
        <v>0.95</v>
      </c>
    </row>
    <row r="14" spans="1:9" s="2" customFormat="1" ht="27.75" customHeight="1">
      <c r="A14" s="30"/>
      <c r="B14" s="32"/>
      <c r="C14" s="30" t="s">
        <v>330</v>
      </c>
      <c r="D14" s="39" t="s">
        <v>331</v>
      </c>
      <c r="E14" s="69">
        <v>0.9</v>
      </c>
      <c r="F14" s="30" t="s">
        <v>330</v>
      </c>
      <c r="G14" s="34" t="s">
        <v>331</v>
      </c>
      <c r="H14" s="34"/>
      <c r="I14" s="69">
        <v>0.9</v>
      </c>
    </row>
    <row r="15" spans="1:9" s="2" customFormat="1" ht="30" customHeight="1">
      <c r="A15" s="30"/>
      <c r="B15" s="32"/>
      <c r="C15" s="30" t="s">
        <v>332</v>
      </c>
      <c r="D15" s="39" t="s">
        <v>333</v>
      </c>
      <c r="E15" s="67" t="s">
        <v>334</v>
      </c>
      <c r="F15" s="30" t="s">
        <v>332</v>
      </c>
      <c r="G15" s="34" t="s">
        <v>333</v>
      </c>
      <c r="H15" s="34"/>
      <c r="I15" s="67" t="s">
        <v>334</v>
      </c>
    </row>
    <row r="16" spans="1:9" s="2" customFormat="1" ht="27" customHeight="1">
      <c r="A16" s="30"/>
      <c r="B16" s="32"/>
      <c r="C16" s="30" t="s">
        <v>337</v>
      </c>
      <c r="D16" s="39" t="s">
        <v>359</v>
      </c>
      <c r="E16" s="67" t="s">
        <v>369</v>
      </c>
      <c r="F16" s="30" t="s">
        <v>337</v>
      </c>
      <c r="G16" s="34" t="s">
        <v>359</v>
      </c>
      <c r="H16" s="34"/>
      <c r="I16" s="67" t="s">
        <v>369</v>
      </c>
    </row>
    <row r="17" spans="1:9" s="2" customFormat="1" ht="46.5" customHeight="1">
      <c r="A17" s="30"/>
      <c r="B17" s="32"/>
      <c r="C17" s="30" t="s">
        <v>340</v>
      </c>
      <c r="D17" s="39" t="s">
        <v>373</v>
      </c>
      <c r="E17" s="66">
        <v>50</v>
      </c>
      <c r="F17" s="30" t="s">
        <v>340</v>
      </c>
      <c r="G17" s="34" t="s">
        <v>373</v>
      </c>
      <c r="H17" s="34"/>
      <c r="I17" s="66">
        <v>50</v>
      </c>
    </row>
    <row r="18" spans="1:9" s="2" customFormat="1" ht="49.5" customHeight="1">
      <c r="A18" s="30"/>
      <c r="B18" s="32"/>
      <c r="C18" s="30" t="s">
        <v>342</v>
      </c>
      <c r="D18" s="39" t="s">
        <v>363</v>
      </c>
      <c r="E18" s="67" t="s">
        <v>374</v>
      </c>
      <c r="F18" s="30" t="s">
        <v>342</v>
      </c>
      <c r="G18" s="34" t="s">
        <v>363</v>
      </c>
      <c r="H18" s="34"/>
      <c r="I18" s="67" t="s">
        <v>374</v>
      </c>
    </row>
    <row r="19" spans="1:9" s="2" customFormat="1" ht="55.5" customHeight="1">
      <c r="A19" s="30"/>
      <c r="B19" s="32"/>
      <c r="C19" s="30" t="s">
        <v>344</v>
      </c>
      <c r="D19" s="39" t="s">
        <v>375</v>
      </c>
      <c r="E19" s="67" t="s">
        <v>376</v>
      </c>
      <c r="F19" s="30" t="s">
        <v>344</v>
      </c>
      <c r="G19" s="34" t="s">
        <v>375</v>
      </c>
      <c r="H19" s="34"/>
      <c r="I19" s="67" t="s">
        <v>376</v>
      </c>
    </row>
    <row r="20" spans="1:9" s="2" customFormat="1" ht="66.75" customHeight="1">
      <c r="A20" s="30"/>
      <c r="B20" s="30" t="s">
        <v>347</v>
      </c>
      <c r="C20" s="30" t="s">
        <v>348</v>
      </c>
      <c r="D20" s="39" t="s">
        <v>366</v>
      </c>
      <c r="E20" s="69">
        <v>0.8</v>
      </c>
      <c r="F20" s="30" t="s">
        <v>348</v>
      </c>
      <c r="G20" s="34" t="s">
        <v>366</v>
      </c>
      <c r="H20" s="34"/>
      <c r="I20" s="69">
        <v>0.8</v>
      </c>
    </row>
    <row r="21" spans="1:9" s="2" customFormat="1" ht="27" customHeight="1">
      <c r="A21" s="19" t="s">
        <v>350</v>
      </c>
      <c r="B21" s="20"/>
      <c r="C21" s="20"/>
      <c r="D21" s="20"/>
      <c r="E21" s="70"/>
      <c r="F21" s="20"/>
      <c r="G21" s="20"/>
      <c r="H21" s="20"/>
      <c r="I21" s="70"/>
    </row>
  </sheetData>
  <sheetProtection/>
  <mergeCells count="33">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A21:I21"/>
    <mergeCell ref="A10:A11"/>
    <mergeCell ref="A12:A20"/>
    <mergeCell ref="B13:B16"/>
    <mergeCell ref="B17:B19"/>
    <mergeCell ref="A7:C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23"/>
  <sheetViews>
    <sheetView zoomScaleSheetLayoutView="100" workbookViewId="0" topLeftCell="A1">
      <selection activeCell="D16" sqref="A16:IV16"/>
    </sheetView>
  </sheetViews>
  <sheetFormatPr defaultColWidth="12" defaultRowHeight="11.25"/>
  <cols>
    <col min="1" max="1" width="6.66015625" style="2" customWidth="1"/>
    <col min="2" max="2" width="7.5" style="2" customWidth="1"/>
    <col min="3" max="3" width="6.33203125" style="2" customWidth="1"/>
    <col min="4" max="4" width="16.33203125" style="2" customWidth="1"/>
    <col min="5" max="5" width="11.16015625" style="63" customWidth="1"/>
    <col min="6" max="6" width="7.5" style="2" customWidth="1"/>
    <col min="7" max="7" width="14.83203125" style="2" customWidth="1"/>
    <col min="8" max="8" width="11" style="2" customWidth="1"/>
    <col min="9" max="9" width="13.16015625" style="63" customWidth="1"/>
    <col min="10" max="16384" width="12" style="2" customWidth="1"/>
  </cols>
  <sheetData>
    <row r="1" spans="1:9" s="2" customFormat="1" ht="16.5" customHeight="1">
      <c r="A1" s="4" t="s">
        <v>40</v>
      </c>
      <c r="B1" s="22"/>
      <c r="C1" s="22"/>
      <c r="D1" s="22"/>
      <c r="E1" s="63"/>
      <c r="I1" s="63"/>
    </row>
    <row r="2" spans="1:9" s="2" customFormat="1" ht="33.75" customHeight="1">
      <c r="A2" s="6" t="s">
        <v>303</v>
      </c>
      <c r="B2" s="6"/>
      <c r="C2" s="6"/>
      <c r="D2" s="6"/>
      <c r="E2" s="64"/>
      <c r="F2" s="6"/>
      <c r="G2" s="6"/>
      <c r="H2" s="6"/>
      <c r="I2" s="64"/>
    </row>
    <row r="3" spans="1:9" s="2" customFormat="1" ht="14.25" customHeight="1">
      <c r="A3" s="7"/>
      <c r="B3" s="7"/>
      <c r="C3" s="7"/>
      <c r="D3" s="7"/>
      <c r="E3" s="65"/>
      <c r="F3" s="7"/>
      <c r="G3" s="7"/>
      <c r="H3" s="7"/>
      <c r="I3" s="65"/>
    </row>
    <row r="4" spans="1:9" s="2" customFormat="1" ht="15" customHeight="1">
      <c r="A4" s="25"/>
      <c r="B4" s="26"/>
      <c r="C4" s="27"/>
      <c r="D4" s="27"/>
      <c r="E4" s="63"/>
      <c r="I4" s="63"/>
    </row>
    <row r="5" spans="1:9" s="2" customFormat="1" ht="27" customHeight="1">
      <c r="A5" s="28" t="s">
        <v>304</v>
      </c>
      <c r="B5" s="29"/>
      <c r="C5" s="29"/>
      <c r="D5" s="30" t="s">
        <v>377</v>
      </c>
      <c r="E5" s="66"/>
      <c r="F5" s="32"/>
      <c r="G5" s="32"/>
      <c r="H5" s="32"/>
      <c r="I5" s="66"/>
    </row>
    <row r="6" spans="1:9" s="2" customFormat="1" ht="21.75" customHeight="1">
      <c r="A6" s="28" t="s">
        <v>306</v>
      </c>
      <c r="B6" s="33"/>
      <c r="C6" s="33"/>
      <c r="D6" s="30" t="s">
        <v>138</v>
      </c>
      <c r="E6" s="67"/>
      <c r="F6" s="28" t="s">
        <v>307</v>
      </c>
      <c r="G6" s="35"/>
      <c r="H6" s="32"/>
      <c r="I6" s="66"/>
    </row>
    <row r="7" spans="1:9" s="2" customFormat="1" ht="31.5" customHeight="1">
      <c r="A7" s="36" t="s">
        <v>309</v>
      </c>
      <c r="B7" s="37"/>
      <c r="C7" s="38"/>
      <c r="D7" s="39" t="s">
        <v>352</v>
      </c>
      <c r="E7" s="67" t="s">
        <v>378</v>
      </c>
      <c r="F7" s="40" t="s">
        <v>311</v>
      </c>
      <c r="G7" s="41"/>
      <c r="H7" s="42" t="s">
        <v>378</v>
      </c>
      <c r="I7" s="62"/>
    </row>
    <row r="8" spans="1:9" s="2" customFormat="1" ht="30" customHeight="1">
      <c r="A8" s="43"/>
      <c r="B8" s="44"/>
      <c r="C8" s="45"/>
      <c r="D8" s="39" t="s">
        <v>354</v>
      </c>
      <c r="E8" s="67" t="s">
        <v>378</v>
      </c>
      <c r="F8" s="40" t="s">
        <v>354</v>
      </c>
      <c r="G8" s="41"/>
      <c r="H8" s="42" t="s">
        <v>378</v>
      </c>
      <c r="I8" s="62"/>
    </row>
    <row r="9" spans="1:9" s="2" customFormat="1" ht="30.75" customHeight="1">
      <c r="A9" s="46"/>
      <c r="B9" s="47"/>
      <c r="C9" s="48"/>
      <c r="D9" s="39" t="s">
        <v>355</v>
      </c>
      <c r="E9" s="67">
        <v>0</v>
      </c>
      <c r="F9" s="40" t="s">
        <v>355</v>
      </c>
      <c r="G9" s="41"/>
      <c r="H9" s="49">
        <v>0</v>
      </c>
      <c r="I9" s="62"/>
    </row>
    <row r="10" spans="1:9" s="2" customFormat="1" ht="21.75" customHeight="1">
      <c r="A10" s="30" t="s">
        <v>316</v>
      </c>
      <c r="B10" s="30" t="s">
        <v>317</v>
      </c>
      <c r="C10" s="30"/>
      <c r="D10" s="30"/>
      <c r="E10" s="67"/>
      <c r="F10" s="28" t="s">
        <v>318</v>
      </c>
      <c r="G10" s="33"/>
      <c r="H10" s="33"/>
      <c r="I10" s="71"/>
    </row>
    <row r="11" spans="1:9" s="2" customFormat="1" ht="100.5" customHeight="1">
      <c r="A11" s="50"/>
      <c r="B11" s="51" t="s">
        <v>379</v>
      </c>
      <c r="C11" s="51"/>
      <c r="D11" s="51"/>
      <c r="E11" s="68"/>
      <c r="F11" s="52" t="s">
        <v>380</v>
      </c>
      <c r="G11" s="53"/>
      <c r="H11" s="54"/>
      <c r="I11" s="72"/>
    </row>
    <row r="12" spans="1:9" s="2" customFormat="1" ht="27">
      <c r="A12" s="30" t="s">
        <v>321</v>
      </c>
      <c r="B12" s="30" t="s">
        <v>322</v>
      </c>
      <c r="C12" s="30" t="s">
        <v>323</v>
      </c>
      <c r="D12" s="30" t="s">
        <v>324</v>
      </c>
      <c r="E12" s="67" t="s">
        <v>325</v>
      </c>
      <c r="F12" s="30" t="s">
        <v>323</v>
      </c>
      <c r="G12" s="30" t="s">
        <v>324</v>
      </c>
      <c r="H12" s="30"/>
      <c r="I12" s="67" t="s">
        <v>325</v>
      </c>
    </row>
    <row r="13" spans="1:9" s="2" customFormat="1" ht="36" customHeight="1">
      <c r="A13" s="30"/>
      <c r="B13" s="30" t="s">
        <v>326</v>
      </c>
      <c r="C13" s="30" t="s">
        <v>327</v>
      </c>
      <c r="D13" s="39" t="s">
        <v>381</v>
      </c>
      <c r="E13" s="67" t="s">
        <v>382</v>
      </c>
      <c r="F13" s="30" t="s">
        <v>327</v>
      </c>
      <c r="G13" s="34" t="s">
        <v>381</v>
      </c>
      <c r="H13" s="34"/>
      <c r="I13" s="67" t="s">
        <v>382</v>
      </c>
    </row>
    <row r="14" spans="1:9" s="2" customFormat="1" ht="39.75" customHeight="1">
      <c r="A14" s="30"/>
      <c r="B14" s="32"/>
      <c r="C14" s="30" t="s">
        <v>330</v>
      </c>
      <c r="D14" s="39" t="s">
        <v>331</v>
      </c>
      <c r="E14" s="69">
        <v>0.9</v>
      </c>
      <c r="F14" s="30" t="s">
        <v>330</v>
      </c>
      <c r="G14" s="34" t="s">
        <v>331</v>
      </c>
      <c r="H14" s="34"/>
      <c r="I14" s="69">
        <v>0.9</v>
      </c>
    </row>
    <row r="15" spans="1:9" s="2" customFormat="1" ht="27" customHeight="1">
      <c r="A15" s="30"/>
      <c r="B15" s="32"/>
      <c r="C15" s="30" t="s">
        <v>332</v>
      </c>
      <c r="D15" s="39" t="s">
        <v>333</v>
      </c>
      <c r="E15" s="67" t="s">
        <v>334</v>
      </c>
      <c r="F15" s="30" t="s">
        <v>332</v>
      </c>
      <c r="G15" s="34" t="s">
        <v>333</v>
      </c>
      <c r="H15" s="34"/>
      <c r="I15" s="67" t="s">
        <v>334</v>
      </c>
    </row>
    <row r="16" spans="1:9" s="2" customFormat="1" ht="30" customHeight="1">
      <c r="A16" s="30"/>
      <c r="B16" s="32"/>
      <c r="C16" s="30"/>
      <c r="D16" s="39" t="s">
        <v>335</v>
      </c>
      <c r="E16" s="67" t="s">
        <v>336</v>
      </c>
      <c r="F16" s="30"/>
      <c r="G16" s="34" t="s">
        <v>335</v>
      </c>
      <c r="H16" s="34"/>
      <c r="I16" s="67" t="s">
        <v>336</v>
      </c>
    </row>
    <row r="17" spans="1:9" s="2" customFormat="1" ht="27.75" customHeight="1">
      <c r="A17" s="30"/>
      <c r="B17" s="32"/>
      <c r="C17" s="30" t="s">
        <v>337</v>
      </c>
      <c r="D17" s="39" t="s">
        <v>359</v>
      </c>
      <c r="E17" s="67" t="s">
        <v>378</v>
      </c>
      <c r="F17" s="30" t="s">
        <v>337</v>
      </c>
      <c r="G17" s="34" t="s">
        <v>359</v>
      </c>
      <c r="H17" s="34"/>
      <c r="I17" s="67" t="s">
        <v>378</v>
      </c>
    </row>
    <row r="18" spans="1:9" s="2" customFormat="1" ht="48.75" customHeight="1">
      <c r="A18" s="30"/>
      <c r="B18" s="30" t="s">
        <v>383</v>
      </c>
      <c r="C18" s="30" t="s">
        <v>384</v>
      </c>
      <c r="D18" s="39" t="s">
        <v>385</v>
      </c>
      <c r="E18" s="69">
        <v>0.1</v>
      </c>
      <c r="F18" s="30" t="s">
        <v>384</v>
      </c>
      <c r="G18" s="34" t="s">
        <v>385</v>
      </c>
      <c r="H18" s="34"/>
      <c r="I18" s="69">
        <v>0.1</v>
      </c>
    </row>
    <row r="19" spans="1:9" s="2" customFormat="1" ht="49.5" customHeight="1">
      <c r="A19" s="30"/>
      <c r="B19" s="32"/>
      <c r="C19" s="30" t="s">
        <v>340</v>
      </c>
      <c r="D19" s="39" t="s">
        <v>341</v>
      </c>
      <c r="E19" s="69">
        <v>0.95</v>
      </c>
      <c r="F19" s="30" t="s">
        <v>340</v>
      </c>
      <c r="G19" s="34" t="s">
        <v>341</v>
      </c>
      <c r="H19" s="34"/>
      <c r="I19" s="69">
        <v>0.95</v>
      </c>
    </row>
    <row r="20" spans="1:9" s="2" customFormat="1" ht="45" customHeight="1">
      <c r="A20" s="30"/>
      <c r="B20" s="32"/>
      <c r="C20" s="30" t="s">
        <v>342</v>
      </c>
      <c r="D20" s="39" t="s">
        <v>343</v>
      </c>
      <c r="E20" s="69">
        <v>0.3</v>
      </c>
      <c r="F20" s="30" t="s">
        <v>342</v>
      </c>
      <c r="G20" s="34" t="s">
        <v>363</v>
      </c>
      <c r="H20" s="34"/>
      <c r="I20" s="69">
        <v>0.3</v>
      </c>
    </row>
    <row r="21" spans="1:9" s="2" customFormat="1" ht="55.5" customHeight="1">
      <c r="A21" s="30"/>
      <c r="B21" s="32"/>
      <c r="C21" s="30" t="s">
        <v>344</v>
      </c>
      <c r="D21" s="39" t="s">
        <v>386</v>
      </c>
      <c r="E21" s="67" t="s">
        <v>346</v>
      </c>
      <c r="F21" s="30" t="s">
        <v>344</v>
      </c>
      <c r="G21" s="34" t="s">
        <v>386</v>
      </c>
      <c r="H21" s="34"/>
      <c r="I21" s="67" t="s">
        <v>346</v>
      </c>
    </row>
    <row r="22" spans="1:9" s="2" customFormat="1" ht="69" customHeight="1">
      <c r="A22" s="30"/>
      <c r="B22" s="30" t="s">
        <v>347</v>
      </c>
      <c r="C22" s="30" t="s">
        <v>348</v>
      </c>
      <c r="D22" s="39" t="s">
        <v>387</v>
      </c>
      <c r="E22" s="69">
        <v>0.92</v>
      </c>
      <c r="F22" s="30" t="s">
        <v>348</v>
      </c>
      <c r="G22" s="34" t="s">
        <v>387</v>
      </c>
      <c r="H22" s="34"/>
      <c r="I22" s="69">
        <v>0.92</v>
      </c>
    </row>
    <row r="23" spans="1:9" s="2" customFormat="1" ht="21" customHeight="1">
      <c r="A23" s="19" t="s">
        <v>350</v>
      </c>
      <c r="B23" s="20"/>
      <c r="C23" s="20"/>
      <c r="D23" s="20"/>
      <c r="E23" s="70"/>
      <c r="F23" s="20"/>
      <c r="G23" s="20"/>
      <c r="H23" s="20"/>
      <c r="I23" s="70"/>
    </row>
  </sheetData>
  <sheetProtection/>
  <mergeCells count="37">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A23:I23"/>
    <mergeCell ref="A10:A11"/>
    <mergeCell ref="A12:A22"/>
    <mergeCell ref="B13:B17"/>
    <mergeCell ref="B18:B21"/>
    <mergeCell ref="C15:C16"/>
    <mergeCell ref="F15:F16"/>
    <mergeCell ref="A7:C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6" sqref="L16"/>
    </sheetView>
  </sheetViews>
  <sheetFormatPr defaultColWidth="9.33203125" defaultRowHeight="11.25"/>
  <cols>
    <col min="1" max="1" width="19.33203125" style="86" customWidth="1"/>
    <col min="2" max="9" width="9.33203125" style="86" customWidth="1"/>
    <col min="10" max="10" width="31.33203125" style="86" customWidth="1"/>
    <col min="11" max="11" width="14.33203125" style="86" customWidth="1"/>
    <col min="12" max="12" width="49.33203125" style="86" customWidth="1"/>
    <col min="13" max="16384" width="9.33203125" style="86" customWidth="1"/>
  </cols>
  <sheetData>
    <row r="1" spans="1:12" ht="22.5">
      <c r="A1" s="235" t="s">
        <v>5</v>
      </c>
      <c r="B1" s="235"/>
      <c r="C1" s="235"/>
      <c r="D1" s="235"/>
      <c r="E1" s="235"/>
      <c r="F1" s="235"/>
      <c r="G1" s="235"/>
      <c r="H1" s="235"/>
      <c r="I1" s="235"/>
      <c r="J1" s="235"/>
      <c r="K1" s="235"/>
      <c r="L1" s="235"/>
    </row>
    <row r="2" spans="1:12" s="232" customFormat="1" ht="9" customHeight="1">
      <c r="A2" s="236" t="s">
        <v>6</v>
      </c>
      <c r="B2" s="237" t="s">
        <v>7</v>
      </c>
      <c r="C2" s="237"/>
      <c r="D2" s="237"/>
      <c r="E2" s="237"/>
      <c r="F2" s="237"/>
      <c r="G2" s="237"/>
      <c r="H2" s="237"/>
      <c r="I2" s="237"/>
      <c r="J2" s="237"/>
      <c r="K2" s="237" t="s">
        <v>8</v>
      </c>
      <c r="L2" s="237" t="s">
        <v>9</v>
      </c>
    </row>
    <row r="3" spans="1:12" ht="11.25">
      <c r="A3" s="236"/>
      <c r="B3" s="237"/>
      <c r="C3" s="237"/>
      <c r="D3" s="237"/>
      <c r="E3" s="237"/>
      <c r="F3" s="237"/>
      <c r="G3" s="237"/>
      <c r="H3" s="237"/>
      <c r="I3" s="237"/>
      <c r="J3" s="237"/>
      <c r="K3" s="237"/>
      <c r="L3" s="237"/>
    </row>
    <row r="4" spans="1:12" s="233" customFormat="1" ht="24.75" customHeight="1">
      <c r="A4" s="238" t="s">
        <v>10</v>
      </c>
      <c r="B4" s="239" t="s">
        <v>11</v>
      </c>
      <c r="C4" s="240"/>
      <c r="D4" s="240"/>
      <c r="E4" s="240"/>
      <c r="F4" s="240"/>
      <c r="G4" s="240"/>
      <c r="H4" s="240"/>
      <c r="I4" s="240"/>
      <c r="J4" s="240"/>
      <c r="K4" s="249" t="s">
        <v>12</v>
      </c>
      <c r="L4" s="249"/>
    </row>
    <row r="5" spans="1:12" s="233" customFormat="1" ht="24.75" customHeight="1">
      <c r="A5" s="238" t="s">
        <v>13</v>
      </c>
      <c r="B5" s="239" t="s">
        <v>14</v>
      </c>
      <c r="C5" s="240"/>
      <c r="D5" s="240"/>
      <c r="E5" s="240"/>
      <c r="F5" s="240"/>
      <c r="G5" s="240"/>
      <c r="H5" s="240"/>
      <c r="I5" s="240"/>
      <c r="J5" s="240"/>
      <c r="K5" s="249" t="s">
        <v>12</v>
      </c>
      <c r="L5" s="250"/>
    </row>
    <row r="6" spans="1:12" s="233" customFormat="1" ht="24.75" customHeight="1">
      <c r="A6" s="238" t="s">
        <v>15</v>
      </c>
      <c r="B6" s="239" t="s">
        <v>16</v>
      </c>
      <c r="C6" s="240"/>
      <c r="D6" s="240"/>
      <c r="E6" s="240"/>
      <c r="F6" s="240"/>
      <c r="G6" s="240"/>
      <c r="H6" s="240"/>
      <c r="I6" s="240"/>
      <c r="J6" s="240"/>
      <c r="K6" s="249" t="s">
        <v>12</v>
      </c>
      <c r="L6" s="250"/>
    </row>
    <row r="7" spans="1:12" s="233" customFormat="1" ht="24.75" customHeight="1">
      <c r="A7" s="238" t="s">
        <v>17</v>
      </c>
      <c r="B7" s="239" t="s">
        <v>18</v>
      </c>
      <c r="C7" s="240"/>
      <c r="D7" s="240"/>
      <c r="E7" s="240"/>
      <c r="F7" s="240"/>
      <c r="G7" s="240"/>
      <c r="H7" s="240"/>
      <c r="I7" s="240"/>
      <c r="J7" s="240"/>
      <c r="K7" s="249" t="s">
        <v>12</v>
      </c>
      <c r="L7" s="240"/>
    </row>
    <row r="8" spans="1:12" s="233" customFormat="1" ht="24.75" customHeight="1">
      <c r="A8" s="238" t="s">
        <v>19</v>
      </c>
      <c r="B8" s="239" t="s">
        <v>20</v>
      </c>
      <c r="C8" s="240"/>
      <c r="D8" s="240"/>
      <c r="E8" s="240"/>
      <c r="F8" s="240"/>
      <c r="G8" s="240"/>
      <c r="H8" s="240"/>
      <c r="I8" s="240"/>
      <c r="J8" s="240"/>
      <c r="K8" s="249" t="s">
        <v>12</v>
      </c>
      <c r="L8" s="251"/>
    </row>
    <row r="9" spans="1:12" s="233" customFormat="1" ht="24.75" customHeight="1">
      <c r="A9" s="238" t="s">
        <v>21</v>
      </c>
      <c r="B9" s="239" t="s">
        <v>22</v>
      </c>
      <c r="C9" s="240"/>
      <c r="D9" s="240"/>
      <c r="E9" s="240"/>
      <c r="F9" s="240"/>
      <c r="G9" s="240"/>
      <c r="H9" s="240"/>
      <c r="I9" s="240"/>
      <c r="J9" s="240"/>
      <c r="K9" s="249" t="s">
        <v>12</v>
      </c>
      <c r="L9" s="251"/>
    </row>
    <row r="10" spans="1:12" s="233" customFormat="1" ht="24.75" customHeight="1">
      <c r="A10" s="238" t="s">
        <v>23</v>
      </c>
      <c r="B10" s="239" t="s">
        <v>24</v>
      </c>
      <c r="C10" s="240"/>
      <c r="D10" s="240"/>
      <c r="E10" s="240"/>
      <c r="F10" s="240"/>
      <c r="G10" s="240"/>
      <c r="H10" s="240"/>
      <c r="I10" s="240"/>
      <c r="J10" s="240"/>
      <c r="K10" s="249" t="s">
        <v>12</v>
      </c>
      <c r="L10" s="251"/>
    </row>
    <row r="11" spans="1:12" s="233" customFormat="1" ht="24.75" customHeight="1">
      <c r="A11" s="238" t="s">
        <v>25</v>
      </c>
      <c r="B11" s="239" t="s">
        <v>26</v>
      </c>
      <c r="C11" s="240"/>
      <c r="D11" s="240"/>
      <c r="E11" s="240"/>
      <c r="F11" s="240"/>
      <c r="G11" s="240"/>
      <c r="H11" s="240"/>
      <c r="I11" s="240"/>
      <c r="J11" s="240"/>
      <c r="K11" s="249" t="s">
        <v>12</v>
      </c>
      <c r="L11" s="251"/>
    </row>
    <row r="12" spans="1:12" s="233" customFormat="1" ht="24.75" customHeight="1">
      <c r="A12" s="238" t="s">
        <v>27</v>
      </c>
      <c r="B12" s="239" t="s">
        <v>28</v>
      </c>
      <c r="C12" s="240"/>
      <c r="D12" s="240"/>
      <c r="E12" s="240"/>
      <c r="F12" s="240"/>
      <c r="G12" s="240"/>
      <c r="H12" s="240"/>
      <c r="I12" s="240"/>
      <c r="J12" s="240"/>
      <c r="K12" s="249" t="s">
        <v>29</v>
      </c>
      <c r="L12" s="249" t="s">
        <v>30</v>
      </c>
    </row>
    <row r="13" spans="1:12" s="233" customFormat="1" ht="24.75" customHeight="1">
      <c r="A13" s="238" t="s">
        <v>31</v>
      </c>
      <c r="B13" s="241" t="s">
        <v>32</v>
      </c>
      <c r="C13" s="242"/>
      <c r="D13" s="242"/>
      <c r="E13" s="242"/>
      <c r="F13" s="242"/>
      <c r="G13" s="242"/>
      <c r="H13" s="242"/>
      <c r="I13" s="242"/>
      <c r="J13" s="242"/>
      <c r="K13" s="249" t="s">
        <v>12</v>
      </c>
      <c r="L13" s="249"/>
    </row>
    <row r="14" spans="1:12" s="233" customFormat="1" ht="24.75" customHeight="1">
      <c r="A14" s="238" t="s">
        <v>33</v>
      </c>
      <c r="B14" s="241" t="s">
        <v>34</v>
      </c>
      <c r="C14" s="242"/>
      <c r="D14" s="242"/>
      <c r="E14" s="242"/>
      <c r="F14" s="242"/>
      <c r="G14" s="242"/>
      <c r="H14" s="242"/>
      <c r="I14" s="242"/>
      <c r="J14" s="242"/>
      <c r="K14" s="249" t="s">
        <v>29</v>
      </c>
      <c r="L14" s="249" t="s">
        <v>35</v>
      </c>
    </row>
    <row r="15" spans="1:12" s="233" customFormat="1" ht="24.75" customHeight="1">
      <c r="A15" s="238" t="s">
        <v>36</v>
      </c>
      <c r="B15" s="243" t="s">
        <v>37</v>
      </c>
      <c r="C15" s="244"/>
      <c r="D15" s="244"/>
      <c r="E15" s="244"/>
      <c r="F15" s="244"/>
      <c r="G15" s="244"/>
      <c r="H15" s="244"/>
      <c r="I15" s="244"/>
      <c r="J15" s="244"/>
      <c r="K15" s="249" t="s">
        <v>12</v>
      </c>
      <c r="L15" s="252"/>
    </row>
    <row r="16" spans="1:12" s="234" customFormat="1" ht="27" customHeight="1">
      <c r="A16" s="238" t="s">
        <v>38</v>
      </c>
      <c r="B16" s="245" t="s">
        <v>39</v>
      </c>
      <c r="C16" s="246"/>
      <c r="D16" s="246"/>
      <c r="E16" s="246"/>
      <c r="F16" s="246"/>
      <c r="G16" s="246"/>
      <c r="H16" s="246"/>
      <c r="I16" s="246"/>
      <c r="J16" s="246"/>
      <c r="K16" s="249" t="s">
        <v>12</v>
      </c>
      <c r="L16" s="237"/>
    </row>
    <row r="17" spans="1:12" ht="27" customHeight="1">
      <c r="A17" s="238" t="s">
        <v>40</v>
      </c>
      <c r="B17" s="247" t="s">
        <v>41</v>
      </c>
      <c r="C17" s="248"/>
      <c r="D17" s="248"/>
      <c r="E17" s="248"/>
      <c r="F17" s="248"/>
      <c r="G17" s="248"/>
      <c r="H17" s="248"/>
      <c r="I17" s="248"/>
      <c r="J17" s="253"/>
      <c r="K17" s="249" t="s">
        <v>12</v>
      </c>
      <c r="L17" s="254"/>
    </row>
    <row r="18" spans="1:12" ht="27" customHeight="1">
      <c r="A18" s="238" t="s">
        <v>42</v>
      </c>
      <c r="B18" s="247" t="s">
        <v>43</v>
      </c>
      <c r="C18" s="248"/>
      <c r="D18" s="248"/>
      <c r="E18" s="248"/>
      <c r="F18" s="248"/>
      <c r="G18" s="248"/>
      <c r="H18" s="248"/>
      <c r="I18" s="248"/>
      <c r="J18" s="253"/>
      <c r="K18" s="249" t="s">
        <v>29</v>
      </c>
      <c r="L18" s="249" t="s">
        <v>44</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20.xml><?xml version="1.0" encoding="utf-8"?>
<worksheet xmlns="http://schemas.openxmlformats.org/spreadsheetml/2006/main" xmlns:r="http://schemas.openxmlformats.org/officeDocument/2006/relationships">
  <dimension ref="A1:I22"/>
  <sheetViews>
    <sheetView zoomScaleSheetLayoutView="100" workbookViewId="0" topLeftCell="A10">
      <selection activeCell="B21" sqref="A21:IV21"/>
    </sheetView>
  </sheetViews>
  <sheetFormatPr defaultColWidth="12" defaultRowHeight="11.25"/>
  <cols>
    <col min="1" max="1" width="4.66015625" style="2" customWidth="1"/>
    <col min="2" max="2" width="5.33203125" style="2" customWidth="1"/>
    <col min="3" max="3" width="7.83203125" style="2" customWidth="1"/>
    <col min="4" max="4" width="32.5" style="2" customWidth="1"/>
    <col min="5" max="5" width="11.16015625" style="21" customWidth="1"/>
    <col min="6" max="6" width="6" style="2" customWidth="1"/>
    <col min="7" max="8" width="12.16015625" style="2" customWidth="1"/>
    <col min="9" max="9" width="10.83203125" style="21" customWidth="1"/>
    <col min="10" max="16384" width="12" style="2" customWidth="1"/>
  </cols>
  <sheetData>
    <row r="1" spans="1:9" s="2" customFormat="1" ht="16.5" customHeight="1">
      <c r="A1" s="4" t="s">
        <v>40</v>
      </c>
      <c r="B1" s="22"/>
      <c r="C1" s="22"/>
      <c r="D1" s="22"/>
      <c r="E1" s="21"/>
      <c r="I1" s="21"/>
    </row>
    <row r="2" spans="1:9" s="2" customFormat="1" ht="33.75" customHeight="1">
      <c r="A2" s="6" t="s">
        <v>303</v>
      </c>
      <c r="B2" s="6"/>
      <c r="C2" s="6"/>
      <c r="D2" s="6"/>
      <c r="E2" s="23"/>
      <c r="F2" s="6"/>
      <c r="G2" s="6"/>
      <c r="H2" s="6"/>
      <c r="I2" s="23"/>
    </row>
    <row r="3" spans="1:9" s="2" customFormat="1" ht="14.25" customHeight="1">
      <c r="A3" s="7"/>
      <c r="B3" s="7"/>
      <c r="C3" s="7"/>
      <c r="D3" s="7"/>
      <c r="E3" s="24"/>
      <c r="F3" s="7"/>
      <c r="G3" s="7"/>
      <c r="H3" s="7"/>
      <c r="I3" s="24"/>
    </row>
    <row r="4" spans="1:9" s="2" customFormat="1" ht="21.75" customHeight="1">
      <c r="A4" s="25"/>
      <c r="B4" s="26"/>
      <c r="C4" s="27"/>
      <c r="D4" s="27"/>
      <c r="E4" s="21"/>
      <c r="I4" s="21"/>
    </row>
    <row r="5" spans="1:9" s="2" customFormat="1" ht="21.75" customHeight="1">
      <c r="A5" s="28" t="s">
        <v>304</v>
      </c>
      <c r="B5" s="29"/>
      <c r="C5" s="29"/>
      <c r="D5" s="30" t="s">
        <v>388</v>
      </c>
      <c r="E5" s="31"/>
      <c r="F5" s="32"/>
      <c r="G5" s="32"/>
      <c r="H5" s="32"/>
      <c r="I5" s="31"/>
    </row>
    <row r="6" spans="1:9" s="2" customFormat="1" ht="21.75" customHeight="1">
      <c r="A6" s="28" t="s">
        <v>306</v>
      </c>
      <c r="B6" s="33"/>
      <c r="C6" s="33"/>
      <c r="D6" s="30" t="s">
        <v>389</v>
      </c>
      <c r="E6" s="34"/>
      <c r="F6" s="28" t="s">
        <v>307</v>
      </c>
      <c r="G6" s="35"/>
      <c r="H6" s="30" t="s">
        <v>368</v>
      </c>
      <c r="I6" s="31"/>
    </row>
    <row r="7" spans="1:9" s="2" customFormat="1" ht="21.75" customHeight="1">
      <c r="A7" s="36" t="s">
        <v>309</v>
      </c>
      <c r="B7" s="37"/>
      <c r="C7" s="38"/>
      <c r="D7" s="39" t="s">
        <v>352</v>
      </c>
      <c r="E7" s="34" t="s">
        <v>353</v>
      </c>
      <c r="F7" s="40" t="s">
        <v>311</v>
      </c>
      <c r="G7" s="41"/>
      <c r="H7" s="42" t="s">
        <v>353</v>
      </c>
      <c r="I7" s="57"/>
    </row>
    <row r="8" spans="1:9" s="2" customFormat="1" ht="21.75" customHeight="1">
      <c r="A8" s="43"/>
      <c r="B8" s="44"/>
      <c r="C8" s="45"/>
      <c r="D8" s="39" t="s">
        <v>354</v>
      </c>
      <c r="E8" s="34" t="s">
        <v>353</v>
      </c>
      <c r="F8" s="40" t="s">
        <v>354</v>
      </c>
      <c r="G8" s="41"/>
      <c r="H8" s="42" t="s">
        <v>353</v>
      </c>
      <c r="I8" s="57"/>
    </row>
    <row r="9" spans="1:9" s="2" customFormat="1" ht="21.75" customHeight="1">
      <c r="A9" s="46"/>
      <c r="B9" s="47"/>
      <c r="C9" s="48"/>
      <c r="D9" s="39" t="s">
        <v>355</v>
      </c>
      <c r="E9" s="34">
        <v>0</v>
      </c>
      <c r="F9" s="40" t="s">
        <v>355</v>
      </c>
      <c r="G9" s="41"/>
      <c r="H9" s="49">
        <v>0</v>
      </c>
      <c r="I9" s="57"/>
    </row>
    <row r="10" spans="1:9" s="2" customFormat="1" ht="21.75" customHeight="1">
      <c r="A10" s="30" t="s">
        <v>316</v>
      </c>
      <c r="B10" s="30" t="s">
        <v>317</v>
      </c>
      <c r="C10" s="30"/>
      <c r="D10" s="30"/>
      <c r="E10" s="34"/>
      <c r="F10" s="28" t="s">
        <v>318</v>
      </c>
      <c r="G10" s="33"/>
      <c r="H10" s="33"/>
      <c r="I10" s="58"/>
    </row>
    <row r="11" spans="1:9" s="2" customFormat="1" ht="46.5" customHeight="1">
      <c r="A11" s="50"/>
      <c r="B11" s="51" t="s">
        <v>390</v>
      </c>
      <c r="C11" s="51"/>
      <c r="D11" s="51"/>
      <c r="E11" s="51"/>
      <c r="F11" s="52" t="s">
        <v>391</v>
      </c>
      <c r="G11" s="53"/>
      <c r="H11" s="54"/>
      <c r="I11" s="59"/>
    </row>
    <row r="12" spans="1:9" s="2" customFormat="1" ht="36.75" customHeight="1">
      <c r="A12" s="30" t="s">
        <v>321</v>
      </c>
      <c r="B12" s="30" t="s">
        <v>322</v>
      </c>
      <c r="C12" s="30" t="s">
        <v>323</v>
      </c>
      <c r="D12" s="30" t="s">
        <v>324</v>
      </c>
      <c r="E12" s="34" t="s">
        <v>325</v>
      </c>
      <c r="F12" s="30" t="s">
        <v>323</v>
      </c>
      <c r="G12" s="30" t="s">
        <v>324</v>
      </c>
      <c r="H12" s="30"/>
      <c r="I12" s="34" t="s">
        <v>325</v>
      </c>
    </row>
    <row r="13" spans="1:9" s="2" customFormat="1" ht="30" customHeight="1">
      <c r="A13" s="30"/>
      <c r="B13" s="30" t="s">
        <v>326</v>
      </c>
      <c r="C13" s="30" t="s">
        <v>327</v>
      </c>
      <c r="D13" s="39" t="s">
        <v>392</v>
      </c>
      <c r="E13" s="34" t="s">
        <v>393</v>
      </c>
      <c r="F13" s="30" t="s">
        <v>327</v>
      </c>
      <c r="G13" s="34" t="s">
        <v>392</v>
      </c>
      <c r="H13" s="34"/>
      <c r="I13" s="34" t="s">
        <v>393</v>
      </c>
    </row>
    <row r="14" spans="1:9" s="2" customFormat="1" ht="30" customHeight="1">
      <c r="A14" s="30"/>
      <c r="B14" s="32"/>
      <c r="C14" s="30" t="s">
        <v>330</v>
      </c>
      <c r="D14" s="39" t="s">
        <v>331</v>
      </c>
      <c r="E14" s="55">
        <v>0.9</v>
      </c>
      <c r="F14" s="30" t="s">
        <v>330</v>
      </c>
      <c r="G14" s="34" t="s">
        <v>331</v>
      </c>
      <c r="H14" s="34"/>
      <c r="I14" s="55">
        <v>0.9</v>
      </c>
    </row>
    <row r="15" spans="1:9" s="2" customFormat="1" ht="30" customHeight="1">
      <c r="A15" s="30"/>
      <c r="B15" s="32"/>
      <c r="C15" s="30" t="s">
        <v>332</v>
      </c>
      <c r="D15" s="39" t="s">
        <v>333</v>
      </c>
      <c r="E15" s="34" t="s">
        <v>334</v>
      </c>
      <c r="F15" s="30" t="s">
        <v>332</v>
      </c>
      <c r="G15" s="34" t="s">
        <v>333</v>
      </c>
      <c r="H15" s="34"/>
      <c r="I15" s="34" t="s">
        <v>334</v>
      </c>
    </row>
    <row r="16" spans="1:9" s="2" customFormat="1" ht="30" customHeight="1">
      <c r="A16" s="30"/>
      <c r="B16" s="32"/>
      <c r="C16" s="30"/>
      <c r="D16" s="39" t="s">
        <v>335</v>
      </c>
      <c r="E16" s="34" t="s">
        <v>336</v>
      </c>
      <c r="F16" s="30"/>
      <c r="G16" s="34" t="s">
        <v>394</v>
      </c>
      <c r="H16" s="34"/>
      <c r="I16" s="34" t="s">
        <v>336</v>
      </c>
    </row>
    <row r="17" spans="1:9" s="2" customFormat="1" ht="30" customHeight="1">
      <c r="A17" s="30"/>
      <c r="B17" s="32"/>
      <c r="C17" s="30" t="s">
        <v>337</v>
      </c>
      <c r="D17" s="39" t="s">
        <v>359</v>
      </c>
      <c r="E17" s="34" t="s">
        <v>353</v>
      </c>
      <c r="F17" s="30" t="s">
        <v>337</v>
      </c>
      <c r="G17" s="34" t="s">
        <v>359</v>
      </c>
      <c r="H17" s="34"/>
      <c r="I17" s="34" t="s">
        <v>353</v>
      </c>
    </row>
    <row r="18" spans="1:9" s="2" customFormat="1" ht="30" customHeight="1">
      <c r="A18" s="30"/>
      <c r="B18" s="32"/>
      <c r="C18" s="30" t="s">
        <v>340</v>
      </c>
      <c r="D18" s="39" t="s">
        <v>341</v>
      </c>
      <c r="E18" s="55">
        <v>0.95</v>
      </c>
      <c r="F18" s="30" t="s">
        <v>340</v>
      </c>
      <c r="G18" s="34" t="s">
        <v>341</v>
      </c>
      <c r="H18" s="34"/>
      <c r="I18" s="55">
        <v>0.95</v>
      </c>
    </row>
    <row r="19" spans="1:9" s="2" customFormat="1" ht="46.5" customHeight="1">
      <c r="A19" s="30"/>
      <c r="B19" s="32"/>
      <c r="C19" s="30" t="s">
        <v>342</v>
      </c>
      <c r="D19" s="39" t="s">
        <v>363</v>
      </c>
      <c r="E19" s="55">
        <v>0.3</v>
      </c>
      <c r="F19" s="30" t="s">
        <v>342</v>
      </c>
      <c r="G19" s="34" t="s">
        <v>363</v>
      </c>
      <c r="H19" s="34"/>
      <c r="I19" s="55">
        <v>0.3</v>
      </c>
    </row>
    <row r="20" spans="1:9" s="2" customFormat="1" ht="57" customHeight="1">
      <c r="A20" s="30"/>
      <c r="B20" s="32"/>
      <c r="C20" s="30" t="s">
        <v>344</v>
      </c>
      <c r="D20" s="39" t="s">
        <v>365</v>
      </c>
      <c r="E20" s="34" t="s">
        <v>346</v>
      </c>
      <c r="F20" s="30" t="s">
        <v>344</v>
      </c>
      <c r="G20" s="34" t="s">
        <v>365</v>
      </c>
      <c r="H20" s="34"/>
      <c r="I20" s="34" t="s">
        <v>346</v>
      </c>
    </row>
    <row r="21" spans="1:9" s="2" customFormat="1" ht="69.75" customHeight="1">
      <c r="A21" s="30"/>
      <c r="B21" s="30" t="s">
        <v>347</v>
      </c>
      <c r="C21" s="30" t="s">
        <v>348</v>
      </c>
      <c r="D21" s="39" t="s">
        <v>366</v>
      </c>
      <c r="E21" s="55">
        <v>0.95</v>
      </c>
      <c r="F21" s="30" t="s">
        <v>348</v>
      </c>
      <c r="G21" s="34" t="s">
        <v>366</v>
      </c>
      <c r="H21" s="34"/>
      <c r="I21" s="55">
        <v>0.95</v>
      </c>
    </row>
    <row r="22" spans="1:9" s="2" customFormat="1" ht="21" customHeight="1">
      <c r="A22" s="19" t="s">
        <v>350</v>
      </c>
      <c r="B22" s="20"/>
      <c r="C22" s="20"/>
      <c r="D22" s="20"/>
      <c r="E22" s="56"/>
      <c r="F22" s="20"/>
      <c r="G22" s="20"/>
      <c r="H22" s="20"/>
      <c r="I22" s="56"/>
    </row>
  </sheetData>
  <sheetProtection/>
  <mergeCells count="36">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A22:I22"/>
    <mergeCell ref="A10:A11"/>
    <mergeCell ref="A12:A21"/>
    <mergeCell ref="B13:B17"/>
    <mergeCell ref="B18:B20"/>
    <mergeCell ref="C15:C16"/>
    <mergeCell ref="F15:F16"/>
    <mergeCell ref="A7:C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B21" sqref="A21:IV21"/>
    </sheetView>
  </sheetViews>
  <sheetFormatPr defaultColWidth="12" defaultRowHeight="11.25"/>
  <cols>
    <col min="1" max="1" width="5.83203125" style="2" customWidth="1"/>
    <col min="2" max="2" width="5.33203125" style="2" customWidth="1"/>
    <col min="3" max="3" width="6.5" style="2" customWidth="1"/>
    <col min="4" max="4" width="21.33203125" style="2" customWidth="1"/>
    <col min="5" max="5" width="17" style="63" customWidth="1"/>
    <col min="6" max="6" width="6" style="2" customWidth="1"/>
    <col min="7" max="7" width="11.33203125" style="2" customWidth="1"/>
    <col min="8" max="8" width="7.83203125" style="2" customWidth="1"/>
    <col min="9" max="9" width="21.33203125" style="63" customWidth="1"/>
    <col min="10" max="246" width="12" style="2" customWidth="1"/>
  </cols>
  <sheetData>
    <row r="1" spans="1:9" s="2" customFormat="1" ht="16.5" customHeight="1">
      <c r="A1" s="4" t="s">
        <v>40</v>
      </c>
      <c r="B1" s="22"/>
      <c r="C1" s="22"/>
      <c r="D1" s="22"/>
      <c r="E1" s="63"/>
      <c r="I1" s="63"/>
    </row>
    <row r="2" spans="1:9" s="2" customFormat="1" ht="33.75" customHeight="1">
      <c r="A2" s="6" t="s">
        <v>303</v>
      </c>
      <c r="B2" s="6"/>
      <c r="C2" s="6"/>
      <c r="D2" s="6"/>
      <c r="E2" s="64"/>
      <c r="F2" s="6"/>
      <c r="G2" s="6"/>
      <c r="H2" s="6"/>
      <c r="I2" s="64"/>
    </row>
    <row r="3" spans="1:9" s="2" customFormat="1" ht="14.25" customHeight="1">
      <c r="A3" s="7"/>
      <c r="B3" s="7"/>
      <c r="C3" s="7"/>
      <c r="D3" s="7"/>
      <c r="E3" s="65"/>
      <c r="F3" s="7"/>
      <c r="G3" s="7"/>
      <c r="H3" s="7"/>
      <c r="I3" s="65"/>
    </row>
    <row r="4" spans="1:9" s="2" customFormat="1" ht="21.75" customHeight="1">
      <c r="A4" s="25"/>
      <c r="B4" s="26"/>
      <c r="C4" s="27"/>
      <c r="D4" s="27"/>
      <c r="E4" s="63"/>
      <c r="I4" s="63"/>
    </row>
    <row r="5" spans="1:9" s="2" customFormat="1" ht="21.75" customHeight="1">
      <c r="A5" s="28" t="s">
        <v>304</v>
      </c>
      <c r="B5" s="29"/>
      <c r="C5" s="29"/>
      <c r="D5" s="30" t="s">
        <v>395</v>
      </c>
      <c r="E5" s="66"/>
      <c r="F5" s="32"/>
      <c r="G5" s="32"/>
      <c r="H5" s="32"/>
      <c r="I5" s="66"/>
    </row>
    <row r="6" spans="1:9" s="2" customFormat="1" ht="21.75" customHeight="1">
      <c r="A6" s="28" t="s">
        <v>306</v>
      </c>
      <c r="B6" s="33"/>
      <c r="C6" s="33"/>
      <c r="D6" s="30" t="s">
        <v>138</v>
      </c>
      <c r="E6" s="67"/>
      <c r="F6" s="28" t="s">
        <v>307</v>
      </c>
      <c r="G6" s="35"/>
      <c r="H6" s="30" t="s">
        <v>368</v>
      </c>
      <c r="I6" s="66"/>
    </row>
    <row r="7" spans="1:9" s="2" customFormat="1" ht="21.75" customHeight="1">
      <c r="A7" s="36" t="s">
        <v>309</v>
      </c>
      <c r="B7" s="37"/>
      <c r="C7" s="38"/>
      <c r="D7" s="39" t="s">
        <v>352</v>
      </c>
      <c r="E7" s="67" t="s">
        <v>396</v>
      </c>
      <c r="F7" s="40" t="s">
        <v>311</v>
      </c>
      <c r="G7" s="41"/>
      <c r="H7" s="42" t="s">
        <v>396</v>
      </c>
      <c r="I7" s="62"/>
    </row>
    <row r="8" spans="1:9" s="2" customFormat="1" ht="21.75" customHeight="1">
      <c r="A8" s="43"/>
      <c r="B8" s="44"/>
      <c r="C8" s="45"/>
      <c r="D8" s="39" t="s">
        <v>354</v>
      </c>
      <c r="E8" s="67" t="s">
        <v>396</v>
      </c>
      <c r="F8" s="40" t="s">
        <v>354</v>
      </c>
      <c r="G8" s="41"/>
      <c r="H8" s="42" t="s">
        <v>396</v>
      </c>
      <c r="I8" s="62"/>
    </row>
    <row r="9" spans="1:9" s="2" customFormat="1" ht="21.75" customHeight="1">
      <c r="A9" s="46"/>
      <c r="B9" s="47"/>
      <c r="C9" s="48"/>
      <c r="D9" s="39" t="s">
        <v>355</v>
      </c>
      <c r="E9" s="67">
        <v>0</v>
      </c>
      <c r="F9" s="40" t="s">
        <v>355</v>
      </c>
      <c r="G9" s="41"/>
      <c r="H9" s="49">
        <v>0</v>
      </c>
      <c r="I9" s="62"/>
    </row>
    <row r="10" spans="1:9" s="2" customFormat="1" ht="21.75" customHeight="1">
      <c r="A10" s="30" t="s">
        <v>316</v>
      </c>
      <c r="B10" s="30" t="s">
        <v>317</v>
      </c>
      <c r="C10" s="30"/>
      <c r="D10" s="30"/>
      <c r="E10" s="67"/>
      <c r="F10" s="28" t="s">
        <v>318</v>
      </c>
      <c r="G10" s="33"/>
      <c r="H10" s="33"/>
      <c r="I10" s="71"/>
    </row>
    <row r="11" spans="1:9" s="2" customFormat="1" ht="42.75" customHeight="1">
      <c r="A11" s="50"/>
      <c r="B11" s="51" t="s">
        <v>397</v>
      </c>
      <c r="C11" s="51"/>
      <c r="D11" s="51"/>
      <c r="E11" s="68"/>
      <c r="F11" s="52" t="s">
        <v>398</v>
      </c>
      <c r="G11" s="53"/>
      <c r="H11" s="54"/>
      <c r="I11" s="72"/>
    </row>
    <row r="12" spans="1:9" s="2" customFormat="1" ht="54">
      <c r="A12" s="30" t="s">
        <v>321</v>
      </c>
      <c r="B12" s="30" t="s">
        <v>322</v>
      </c>
      <c r="C12" s="30" t="s">
        <v>323</v>
      </c>
      <c r="D12" s="30" t="s">
        <v>324</v>
      </c>
      <c r="E12" s="67" t="s">
        <v>325</v>
      </c>
      <c r="F12" s="30" t="s">
        <v>323</v>
      </c>
      <c r="G12" s="30" t="s">
        <v>324</v>
      </c>
      <c r="H12" s="30"/>
      <c r="I12" s="67" t="s">
        <v>325</v>
      </c>
    </row>
    <row r="13" spans="1:9" s="2" customFormat="1" ht="144" customHeight="1">
      <c r="A13" s="30"/>
      <c r="B13" s="30" t="s">
        <v>326</v>
      </c>
      <c r="C13" s="30" t="s">
        <v>327</v>
      </c>
      <c r="D13" s="39" t="s">
        <v>399</v>
      </c>
      <c r="E13" s="67" t="s">
        <v>400</v>
      </c>
      <c r="F13" s="30" t="s">
        <v>327</v>
      </c>
      <c r="G13" s="34" t="s">
        <v>399</v>
      </c>
      <c r="H13" s="34"/>
      <c r="I13" s="67" t="s">
        <v>400</v>
      </c>
    </row>
    <row r="14" spans="1:9" s="2" customFormat="1" ht="30" customHeight="1">
      <c r="A14" s="30"/>
      <c r="B14" s="32"/>
      <c r="C14" s="30" t="s">
        <v>330</v>
      </c>
      <c r="D14" s="39" t="s">
        <v>331</v>
      </c>
      <c r="E14" s="69">
        <v>0.9</v>
      </c>
      <c r="F14" s="30" t="s">
        <v>330</v>
      </c>
      <c r="G14" s="34" t="s">
        <v>331</v>
      </c>
      <c r="H14" s="34"/>
      <c r="I14" s="69">
        <v>0.9</v>
      </c>
    </row>
    <row r="15" spans="1:9" s="2" customFormat="1" ht="27" customHeight="1">
      <c r="A15" s="30"/>
      <c r="B15" s="32"/>
      <c r="C15" s="30" t="s">
        <v>332</v>
      </c>
      <c r="D15" s="39" t="s">
        <v>333</v>
      </c>
      <c r="E15" s="67" t="s">
        <v>334</v>
      </c>
      <c r="F15" s="30" t="s">
        <v>332</v>
      </c>
      <c r="G15" s="34" t="s">
        <v>333</v>
      </c>
      <c r="H15" s="34"/>
      <c r="I15" s="67" t="s">
        <v>334</v>
      </c>
    </row>
    <row r="16" spans="1:9" s="2" customFormat="1" ht="27" customHeight="1">
      <c r="A16" s="30"/>
      <c r="B16" s="32"/>
      <c r="C16" s="30"/>
      <c r="D16" s="39" t="s">
        <v>335</v>
      </c>
      <c r="E16" s="67" t="s">
        <v>336</v>
      </c>
      <c r="F16" s="30"/>
      <c r="G16" s="34" t="s">
        <v>335</v>
      </c>
      <c r="H16" s="34"/>
      <c r="I16" s="67" t="s">
        <v>336</v>
      </c>
    </row>
    <row r="17" spans="1:9" s="2" customFormat="1" ht="30.75" customHeight="1">
      <c r="A17" s="30"/>
      <c r="B17" s="32"/>
      <c r="C17" s="30" t="s">
        <v>337</v>
      </c>
      <c r="D17" s="39" t="s">
        <v>338</v>
      </c>
      <c r="E17" s="67" t="s">
        <v>396</v>
      </c>
      <c r="F17" s="30" t="s">
        <v>337</v>
      </c>
      <c r="G17" s="34" t="s">
        <v>359</v>
      </c>
      <c r="H17" s="34"/>
      <c r="I17" s="67" t="s">
        <v>396</v>
      </c>
    </row>
    <row r="18" spans="1:9" s="2" customFormat="1" ht="48.75" customHeight="1">
      <c r="A18" s="30"/>
      <c r="B18" s="32"/>
      <c r="C18" s="30" t="s">
        <v>340</v>
      </c>
      <c r="D18" s="39" t="s">
        <v>341</v>
      </c>
      <c r="E18" s="69">
        <v>0.95</v>
      </c>
      <c r="F18" s="30" t="s">
        <v>340</v>
      </c>
      <c r="G18" s="34" t="s">
        <v>341</v>
      </c>
      <c r="H18" s="34"/>
      <c r="I18" s="69">
        <v>0.95</v>
      </c>
    </row>
    <row r="19" spans="1:9" s="2" customFormat="1" ht="49.5" customHeight="1">
      <c r="A19" s="30"/>
      <c r="B19" s="32"/>
      <c r="C19" s="30" t="s">
        <v>342</v>
      </c>
      <c r="D19" s="39" t="s">
        <v>363</v>
      </c>
      <c r="E19" s="69">
        <v>0.3</v>
      </c>
      <c r="F19" s="30" t="s">
        <v>342</v>
      </c>
      <c r="G19" s="34" t="s">
        <v>363</v>
      </c>
      <c r="H19" s="34"/>
      <c r="I19" s="69">
        <v>0.3</v>
      </c>
    </row>
    <row r="20" spans="1:9" s="2" customFormat="1" ht="60" customHeight="1">
      <c r="A20" s="30"/>
      <c r="B20" s="32"/>
      <c r="C20" s="30" t="s">
        <v>344</v>
      </c>
      <c r="D20" s="39" t="s">
        <v>386</v>
      </c>
      <c r="E20" s="67" t="s">
        <v>346</v>
      </c>
      <c r="F20" s="30" t="s">
        <v>344</v>
      </c>
      <c r="G20" s="34" t="s">
        <v>386</v>
      </c>
      <c r="H20" s="34"/>
      <c r="I20" s="67" t="s">
        <v>346</v>
      </c>
    </row>
    <row r="21" spans="1:9" s="2" customFormat="1" ht="75" customHeight="1">
      <c r="A21" s="30"/>
      <c r="B21" s="30" t="s">
        <v>347</v>
      </c>
      <c r="C21" s="30" t="s">
        <v>348</v>
      </c>
      <c r="D21" s="39" t="s">
        <v>387</v>
      </c>
      <c r="E21" s="69">
        <v>0.9</v>
      </c>
      <c r="F21" s="30" t="s">
        <v>348</v>
      </c>
      <c r="G21" s="34" t="s">
        <v>387</v>
      </c>
      <c r="H21" s="34"/>
      <c r="I21" s="69">
        <v>0.9</v>
      </c>
    </row>
    <row r="22" spans="1:9" s="2" customFormat="1" ht="21" customHeight="1">
      <c r="A22" s="19" t="s">
        <v>350</v>
      </c>
      <c r="B22" s="20"/>
      <c r="C22" s="20"/>
      <c r="D22" s="20"/>
      <c r="E22" s="70"/>
      <c r="F22" s="20"/>
      <c r="G22" s="20"/>
      <c r="H22" s="20"/>
      <c r="I22" s="70"/>
    </row>
  </sheetData>
  <sheetProtection/>
  <mergeCells count="36">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A22:I22"/>
    <mergeCell ref="A10:A11"/>
    <mergeCell ref="A12:A21"/>
    <mergeCell ref="B13:B17"/>
    <mergeCell ref="B18:B20"/>
    <mergeCell ref="C15:C16"/>
    <mergeCell ref="F15:F16"/>
    <mergeCell ref="A7:C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22"/>
  <sheetViews>
    <sheetView zoomScaleSheetLayoutView="100" workbookViewId="0" topLeftCell="A1">
      <selection activeCell="E8" sqref="E8"/>
    </sheetView>
  </sheetViews>
  <sheetFormatPr defaultColWidth="12" defaultRowHeight="11.25"/>
  <cols>
    <col min="1" max="1" width="4.5" style="2" customWidth="1"/>
    <col min="2" max="2" width="5.33203125" style="2" customWidth="1"/>
    <col min="3" max="3" width="6.83203125" style="2" customWidth="1"/>
    <col min="4" max="4" width="24" style="2" customWidth="1"/>
    <col min="5" max="5" width="16.5" style="2" customWidth="1"/>
    <col min="6" max="6" width="7.83203125" style="2" customWidth="1"/>
    <col min="7" max="7" width="11.33203125" style="2" customWidth="1"/>
    <col min="8" max="8" width="11.83203125" style="2" customWidth="1"/>
    <col min="9" max="9" width="15.33203125" style="2" customWidth="1"/>
    <col min="10" max="16384" width="12" style="2" customWidth="1"/>
  </cols>
  <sheetData>
    <row r="1" spans="1:4" s="2" customFormat="1" ht="16.5" customHeight="1">
      <c r="A1" s="4" t="s">
        <v>40</v>
      </c>
      <c r="B1" s="22"/>
      <c r="C1" s="22"/>
      <c r="D1" s="22"/>
    </row>
    <row r="2" spans="1:9" s="2" customFormat="1" ht="21.75" customHeight="1">
      <c r="A2" s="6" t="s">
        <v>303</v>
      </c>
      <c r="B2" s="6"/>
      <c r="C2" s="6"/>
      <c r="D2" s="6"/>
      <c r="E2" s="6"/>
      <c r="F2" s="6"/>
      <c r="G2" s="6"/>
      <c r="H2" s="6"/>
      <c r="I2" s="6"/>
    </row>
    <row r="3" spans="1:9" s="2" customFormat="1" ht="13.5" customHeight="1">
      <c r="A3" s="7"/>
      <c r="B3" s="7"/>
      <c r="C3" s="7"/>
      <c r="D3" s="7"/>
      <c r="E3" s="7"/>
      <c r="F3" s="7"/>
      <c r="G3" s="7"/>
      <c r="H3" s="7"/>
      <c r="I3" s="7"/>
    </row>
    <row r="4" spans="1:4" s="2" customFormat="1" ht="6.75" customHeight="1">
      <c r="A4" s="25"/>
      <c r="B4" s="26"/>
      <c r="C4" s="27"/>
      <c r="D4" s="27"/>
    </row>
    <row r="5" spans="1:9" s="2" customFormat="1" ht="21.75" customHeight="1">
      <c r="A5" s="28" t="s">
        <v>304</v>
      </c>
      <c r="B5" s="29"/>
      <c r="C5" s="29"/>
      <c r="D5" s="30" t="s">
        <v>401</v>
      </c>
      <c r="E5" s="32"/>
      <c r="F5" s="32"/>
      <c r="G5" s="32"/>
      <c r="H5" s="32"/>
      <c r="I5" s="32"/>
    </row>
    <row r="6" spans="1:9" s="2" customFormat="1" ht="21.75" customHeight="1">
      <c r="A6" s="28" t="s">
        <v>306</v>
      </c>
      <c r="B6" s="33"/>
      <c r="C6" s="33"/>
      <c r="D6" s="30" t="s">
        <v>389</v>
      </c>
      <c r="E6" s="30"/>
      <c r="F6" s="28" t="s">
        <v>307</v>
      </c>
      <c r="G6" s="35"/>
      <c r="H6" s="30" t="s">
        <v>368</v>
      </c>
      <c r="I6" s="32"/>
    </row>
    <row r="7" spans="1:9" s="2" customFormat="1" ht="21.75" customHeight="1">
      <c r="A7" s="36" t="s">
        <v>309</v>
      </c>
      <c r="B7" s="37"/>
      <c r="C7" s="38"/>
      <c r="D7" s="39" t="s">
        <v>352</v>
      </c>
      <c r="E7" s="39" t="s">
        <v>402</v>
      </c>
      <c r="F7" s="40" t="s">
        <v>311</v>
      </c>
      <c r="G7" s="41"/>
      <c r="H7" s="42" t="s">
        <v>402</v>
      </c>
      <c r="I7" s="62"/>
    </row>
    <row r="8" spans="1:9" s="2" customFormat="1" ht="30" customHeight="1">
      <c r="A8" s="43"/>
      <c r="B8" s="44"/>
      <c r="C8" s="45"/>
      <c r="D8" s="39" t="s">
        <v>354</v>
      </c>
      <c r="E8" s="39" t="s">
        <v>402</v>
      </c>
      <c r="F8" s="40" t="s">
        <v>354</v>
      </c>
      <c r="G8" s="41"/>
      <c r="H8" s="42" t="s">
        <v>402</v>
      </c>
      <c r="I8" s="62"/>
    </row>
    <row r="9" spans="1:9" s="2" customFormat="1" ht="36" customHeight="1">
      <c r="A9" s="46"/>
      <c r="B9" s="47"/>
      <c r="C9" s="48"/>
      <c r="D9" s="39" t="s">
        <v>355</v>
      </c>
      <c r="E9" s="39">
        <v>0</v>
      </c>
      <c r="F9" s="40" t="s">
        <v>355</v>
      </c>
      <c r="G9" s="41"/>
      <c r="H9" s="49">
        <v>0</v>
      </c>
      <c r="I9" s="62"/>
    </row>
    <row r="10" spans="1:9" s="2" customFormat="1" ht="21.75" customHeight="1">
      <c r="A10" s="30" t="s">
        <v>316</v>
      </c>
      <c r="B10" s="30" t="s">
        <v>317</v>
      </c>
      <c r="C10" s="30"/>
      <c r="D10" s="30"/>
      <c r="E10" s="30"/>
      <c r="F10" s="28" t="s">
        <v>318</v>
      </c>
      <c r="G10" s="33"/>
      <c r="H10" s="33"/>
      <c r="I10" s="35"/>
    </row>
    <row r="11" spans="1:9" s="2" customFormat="1" ht="66" customHeight="1">
      <c r="A11" s="50"/>
      <c r="B11" s="51" t="s">
        <v>403</v>
      </c>
      <c r="C11" s="51"/>
      <c r="D11" s="51"/>
      <c r="E11" s="51"/>
      <c r="F11" s="52" t="s">
        <v>404</v>
      </c>
      <c r="G11" s="53"/>
      <c r="H11" s="54"/>
      <c r="I11" s="59"/>
    </row>
    <row r="12" spans="1:9" s="2" customFormat="1" ht="54">
      <c r="A12" s="30" t="s">
        <v>321</v>
      </c>
      <c r="B12" s="30" t="s">
        <v>322</v>
      </c>
      <c r="C12" s="30" t="s">
        <v>323</v>
      </c>
      <c r="D12" s="30" t="s">
        <v>324</v>
      </c>
      <c r="E12" s="30" t="s">
        <v>325</v>
      </c>
      <c r="F12" s="30" t="s">
        <v>323</v>
      </c>
      <c r="G12" s="30" t="s">
        <v>324</v>
      </c>
      <c r="H12" s="30"/>
      <c r="I12" s="30" t="s">
        <v>325</v>
      </c>
    </row>
    <row r="13" spans="1:9" s="2" customFormat="1" ht="151.5" customHeight="1">
      <c r="A13" s="30"/>
      <c r="B13" s="30" t="s">
        <v>326</v>
      </c>
      <c r="C13" s="30" t="s">
        <v>327</v>
      </c>
      <c r="D13" s="39" t="s">
        <v>405</v>
      </c>
      <c r="E13" s="39" t="s">
        <v>406</v>
      </c>
      <c r="F13" s="30" t="s">
        <v>327</v>
      </c>
      <c r="G13" s="34" t="s">
        <v>405</v>
      </c>
      <c r="H13" s="34"/>
      <c r="I13" s="39" t="s">
        <v>406</v>
      </c>
    </row>
    <row r="14" spans="1:9" s="2" customFormat="1" ht="25.5" customHeight="1">
      <c r="A14" s="30"/>
      <c r="B14" s="32"/>
      <c r="C14" s="30" t="s">
        <v>330</v>
      </c>
      <c r="D14" s="39" t="s">
        <v>331</v>
      </c>
      <c r="E14" s="60">
        <v>0.9</v>
      </c>
      <c r="F14" s="30" t="s">
        <v>330</v>
      </c>
      <c r="G14" s="34" t="s">
        <v>331</v>
      </c>
      <c r="H14" s="34"/>
      <c r="I14" s="60">
        <v>0.9</v>
      </c>
    </row>
    <row r="15" spans="1:9" s="2" customFormat="1" ht="21.75" customHeight="1">
      <c r="A15" s="30"/>
      <c r="B15" s="32"/>
      <c r="C15" s="30" t="s">
        <v>332</v>
      </c>
      <c r="D15" s="39" t="s">
        <v>333</v>
      </c>
      <c r="E15" s="39" t="s">
        <v>334</v>
      </c>
      <c r="F15" s="30" t="s">
        <v>332</v>
      </c>
      <c r="G15" s="34" t="s">
        <v>333</v>
      </c>
      <c r="H15" s="34"/>
      <c r="I15" s="39" t="s">
        <v>334</v>
      </c>
    </row>
    <row r="16" spans="1:9" s="2" customFormat="1" ht="21.75" customHeight="1">
      <c r="A16" s="30"/>
      <c r="B16" s="32"/>
      <c r="C16" s="30"/>
      <c r="D16" s="39" t="s">
        <v>335</v>
      </c>
      <c r="E16" s="39" t="s">
        <v>336</v>
      </c>
      <c r="F16" s="30"/>
      <c r="G16" s="34" t="s">
        <v>335</v>
      </c>
      <c r="H16" s="34"/>
      <c r="I16" s="39" t="s">
        <v>336</v>
      </c>
    </row>
    <row r="17" spans="1:9" s="2" customFormat="1" ht="30" customHeight="1">
      <c r="A17" s="30"/>
      <c r="B17" s="32"/>
      <c r="C17" s="30" t="s">
        <v>337</v>
      </c>
      <c r="D17" s="39" t="s">
        <v>359</v>
      </c>
      <c r="E17" s="39" t="s">
        <v>402</v>
      </c>
      <c r="F17" s="30" t="s">
        <v>337</v>
      </c>
      <c r="G17" s="34" t="s">
        <v>338</v>
      </c>
      <c r="H17" s="34"/>
      <c r="I17" s="39" t="s">
        <v>402</v>
      </c>
    </row>
    <row r="18" spans="1:9" s="2" customFormat="1" ht="42" customHeight="1">
      <c r="A18" s="30"/>
      <c r="B18" s="32"/>
      <c r="C18" s="30" t="s">
        <v>340</v>
      </c>
      <c r="D18" s="39" t="s">
        <v>341</v>
      </c>
      <c r="E18" s="60">
        <v>0.95</v>
      </c>
      <c r="F18" s="30" t="s">
        <v>340</v>
      </c>
      <c r="G18" s="34" t="s">
        <v>341</v>
      </c>
      <c r="H18" s="34"/>
      <c r="I18" s="60">
        <v>0.95</v>
      </c>
    </row>
    <row r="19" spans="1:9" s="2" customFormat="1" ht="42" customHeight="1">
      <c r="A19" s="30"/>
      <c r="B19" s="32"/>
      <c r="C19" s="30" t="s">
        <v>342</v>
      </c>
      <c r="D19" s="39" t="s">
        <v>363</v>
      </c>
      <c r="E19" s="60">
        <v>0.5</v>
      </c>
      <c r="F19" s="30" t="s">
        <v>342</v>
      </c>
      <c r="G19" s="34" t="s">
        <v>363</v>
      </c>
      <c r="H19" s="34"/>
      <c r="I19" s="60">
        <v>0.5</v>
      </c>
    </row>
    <row r="20" spans="1:9" s="2" customFormat="1" ht="55.5" customHeight="1">
      <c r="A20" s="30"/>
      <c r="B20" s="32"/>
      <c r="C20" s="30" t="s">
        <v>344</v>
      </c>
      <c r="D20" s="39" t="s">
        <v>407</v>
      </c>
      <c r="E20" s="39" t="s">
        <v>346</v>
      </c>
      <c r="F20" s="30" t="s">
        <v>344</v>
      </c>
      <c r="G20" s="34" t="s">
        <v>407</v>
      </c>
      <c r="H20" s="34"/>
      <c r="I20" s="39" t="s">
        <v>346</v>
      </c>
    </row>
    <row r="21" spans="1:9" s="2" customFormat="1" ht="70.5" customHeight="1">
      <c r="A21" s="30"/>
      <c r="B21" s="30" t="s">
        <v>347</v>
      </c>
      <c r="C21" s="30" t="s">
        <v>348</v>
      </c>
      <c r="D21" s="39" t="s">
        <v>387</v>
      </c>
      <c r="E21" s="61">
        <v>0.8</v>
      </c>
      <c r="F21" s="30" t="s">
        <v>348</v>
      </c>
      <c r="G21" s="34" t="s">
        <v>387</v>
      </c>
      <c r="H21" s="34"/>
      <c r="I21" s="60">
        <v>0.8</v>
      </c>
    </row>
    <row r="22" spans="1:9" s="2" customFormat="1" ht="21" customHeight="1">
      <c r="A22" s="19" t="s">
        <v>350</v>
      </c>
      <c r="B22" s="20"/>
      <c r="C22" s="20"/>
      <c r="D22" s="20"/>
      <c r="E22" s="20"/>
      <c r="F22" s="20"/>
      <c r="G22" s="20"/>
      <c r="H22" s="20"/>
      <c r="I22" s="20"/>
    </row>
  </sheetData>
  <sheetProtection/>
  <mergeCells count="36">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A22:I22"/>
    <mergeCell ref="A10:A11"/>
    <mergeCell ref="A12:A21"/>
    <mergeCell ref="B13:B17"/>
    <mergeCell ref="B18:B20"/>
    <mergeCell ref="C15:C16"/>
    <mergeCell ref="F15:F16"/>
    <mergeCell ref="A7:C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22"/>
  <sheetViews>
    <sheetView zoomScaleSheetLayoutView="100" workbookViewId="0" topLeftCell="A10">
      <selection activeCell="D17" sqref="D17"/>
    </sheetView>
  </sheetViews>
  <sheetFormatPr defaultColWidth="12" defaultRowHeight="11.25"/>
  <cols>
    <col min="1" max="1" width="4.66015625" style="2" customWidth="1"/>
    <col min="2" max="2" width="4.16015625" style="2" customWidth="1"/>
    <col min="3" max="3" width="7.16015625" style="2" customWidth="1"/>
    <col min="4" max="4" width="23.33203125" style="2" customWidth="1"/>
    <col min="5" max="5" width="18.83203125" style="21" customWidth="1"/>
    <col min="6" max="6" width="6" style="2" customWidth="1"/>
    <col min="7" max="7" width="11.33203125" style="2" customWidth="1"/>
    <col min="8" max="8" width="10.66015625" style="2" customWidth="1"/>
    <col min="9" max="9" width="19.5" style="21" customWidth="1"/>
    <col min="10" max="16384" width="12" style="2" customWidth="1"/>
  </cols>
  <sheetData>
    <row r="1" spans="1:9" s="2" customFormat="1" ht="16.5" customHeight="1">
      <c r="A1" s="4" t="s">
        <v>40</v>
      </c>
      <c r="B1" s="22"/>
      <c r="C1" s="22"/>
      <c r="D1" s="22"/>
      <c r="E1" s="21"/>
      <c r="I1" s="21"/>
    </row>
    <row r="2" spans="1:9" s="2" customFormat="1" ht="33.75" customHeight="1">
      <c r="A2" s="6" t="s">
        <v>303</v>
      </c>
      <c r="B2" s="6"/>
      <c r="C2" s="6"/>
      <c r="D2" s="6"/>
      <c r="E2" s="23"/>
      <c r="F2" s="6"/>
      <c r="G2" s="6"/>
      <c r="H2" s="6"/>
      <c r="I2" s="23"/>
    </row>
    <row r="3" spans="1:9" s="2" customFormat="1" ht="14.25" customHeight="1">
      <c r="A3" s="7"/>
      <c r="B3" s="7"/>
      <c r="C3" s="7"/>
      <c r="D3" s="7"/>
      <c r="E3" s="24"/>
      <c r="F3" s="7"/>
      <c r="G3" s="7"/>
      <c r="H3" s="7"/>
      <c r="I3" s="24"/>
    </row>
    <row r="4" spans="1:9" s="2" customFormat="1" ht="21.75" customHeight="1">
      <c r="A4" s="25"/>
      <c r="B4" s="26"/>
      <c r="C4" s="27"/>
      <c r="D4" s="27"/>
      <c r="E4" s="21"/>
      <c r="I4" s="21"/>
    </row>
    <row r="5" spans="1:9" s="2" customFormat="1" ht="28.5" customHeight="1">
      <c r="A5" s="28" t="s">
        <v>304</v>
      </c>
      <c r="B5" s="29"/>
      <c r="C5" s="29"/>
      <c r="D5" s="30" t="s">
        <v>408</v>
      </c>
      <c r="E5" s="31"/>
      <c r="F5" s="32"/>
      <c r="G5" s="32"/>
      <c r="H5" s="32"/>
      <c r="I5" s="31"/>
    </row>
    <row r="6" spans="1:9" s="2" customFormat="1" ht="21.75" customHeight="1">
      <c r="A6" s="28" t="s">
        <v>306</v>
      </c>
      <c r="B6" s="33"/>
      <c r="C6" s="33"/>
      <c r="D6" s="30" t="s">
        <v>389</v>
      </c>
      <c r="E6" s="34"/>
      <c r="F6" s="28" t="s">
        <v>307</v>
      </c>
      <c r="G6" s="35"/>
      <c r="H6" s="30" t="s">
        <v>368</v>
      </c>
      <c r="I6" s="31"/>
    </row>
    <row r="7" spans="1:9" s="2" customFormat="1" ht="21.75" customHeight="1">
      <c r="A7" s="36" t="s">
        <v>309</v>
      </c>
      <c r="B7" s="37"/>
      <c r="C7" s="38"/>
      <c r="D7" s="39" t="s">
        <v>352</v>
      </c>
      <c r="E7" s="34" t="s">
        <v>409</v>
      </c>
      <c r="F7" s="40" t="s">
        <v>311</v>
      </c>
      <c r="G7" s="41"/>
      <c r="H7" s="42" t="s">
        <v>409</v>
      </c>
      <c r="I7" s="57"/>
    </row>
    <row r="8" spans="1:9" s="2" customFormat="1" ht="27.75" customHeight="1">
      <c r="A8" s="43"/>
      <c r="B8" s="44"/>
      <c r="C8" s="45"/>
      <c r="D8" s="39" t="s">
        <v>354</v>
      </c>
      <c r="E8" s="34" t="s">
        <v>409</v>
      </c>
      <c r="F8" s="40" t="s">
        <v>354</v>
      </c>
      <c r="G8" s="41"/>
      <c r="H8" s="42" t="s">
        <v>409</v>
      </c>
      <c r="I8" s="57"/>
    </row>
    <row r="9" spans="1:9" s="2" customFormat="1" ht="27.75" customHeight="1">
      <c r="A9" s="46"/>
      <c r="B9" s="47"/>
      <c r="C9" s="48"/>
      <c r="D9" s="39" t="s">
        <v>355</v>
      </c>
      <c r="E9" s="34">
        <v>0</v>
      </c>
      <c r="F9" s="40" t="s">
        <v>355</v>
      </c>
      <c r="G9" s="41"/>
      <c r="H9" s="49">
        <v>0</v>
      </c>
      <c r="I9" s="57"/>
    </row>
    <row r="10" spans="1:9" s="2" customFormat="1" ht="21.75" customHeight="1">
      <c r="A10" s="30" t="s">
        <v>316</v>
      </c>
      <c r="B10" s="30" t="s">
        <v>317</v>
      </c>
      <c r="C10" s="30"/>
      <c r="D10" s="30"/>
      <c r="E10" s="34"/>
      <c r="F10" s="28" t="s">
        <v>318</v>
      </c>
      <c r="G10" s="33"/>
      <c r="H10" s="33"/>
      <c r="I10" s="58"/>
    </row>
    <row r="11" spans="1:9" s="2" customFormat="1" ht="36" customHeight="1">
      <c r="A11" s="50"/>
      <c r="B11" s="51" t="s">
        <v>410</v>
      </c>
      <c r="C11" s="51"/>
      <c r="D11" s="51"/>
      <c r="E11" s="51"/>
      <c r="F11" s="52" t="s">
        <v>411</v>
      </c>
      <c r="G11" s="53"/>
      <c r="H11" s="54"/>
      <c r="I11" s="59"/>
    </row>
    <row r="12" spans="1:9" s="2" customFormat="1" ht="36.75" customHeight="1">
      <c r="A12" s="30" t="s">
        <v>321</v>
      </c>
      <c r="B12" s="30" t="s">
        <v>322</v>
      </c>
      <c r="C12" s="30" t="s">
        <v>323</v>
      </c>
      <c r="D12" s="30" t="s">
        <v>324</v>
      </c>
      <c r="E12" s="34" t="s">
        <v>325</v>
      </c>
      <c r="F12" s="30" t="s">
        <v>323</v>
      </c>
      <c r="G12" s="30" t="s">
        <v>324</v>
      </c>
      <c r="H12" s="30"/>
      <c r="I12" s="34" t="s">
        <v>325</v>
      </c>
    </row>
    <row r="13" spans="1:9" s="2" customFormat="1" ht="27" customHeight="1">
      <c r="A13" s="30"/>
      <c r="B13" s="30" t="s">
        <v>326</v>
      </c>
      <c r="C13" s="30" t="s">
        <v>327</v>
      </c>
      <c r="D13" s="39" t="s">
        <v>412</v>
      </c>
      <c r="E13" s="34" t="s">
        <v>411</v>
      </c>
      <c r="F13" s="30" t="s">
        <v>327</v>
      </c>
      <c r="G13" s="34" t="s">
        <v>412</v>
      </c>
      <c r="H13" s="34"/>
      <c r="I13" s="34" t="s">
        <v>411</v>
      </c>
    </row>
    <row r="14" spans="1:9" s="2" customFormat="1" ht="27" customHeight="1">
      <c r="A14" s="30"/>
      <c r="B14" s="32"/>
      <c r="C14" s="30" t="s">
        <v>330</v>
      </c>
      <c r="D14" s="39" t="s">
        <v>331</v>
      </c>
      <c r="E14" s="55">
        <v>0.9</v>
      </c>
      <c r="F14" s="30" t="s">
        <v>330</v>
      </c>
      <c r="G14" s="34" t="s">
        <v>331</v>
      </c>
      <c r="H14" s="34"/>
      <c r="I14" s="55">
        <v>0.9</v>
      </c>
    </row>
    <row r="15" spans="1:9" s="2" customFormat="1" ht="21.75" customHeight="1">
      <c r="A15" s="30"/>
      <c r="B15" s="32"/>
      <c r="C15" s="30" t="s">
        <v>332</v>
      </c>
      <c r="D15" s="39" t="s">
        <v>333</v>
      </c>
      <c r="E15" s="34" t="s">
        <v>334</v>
      </c>
      <c r="F15" s="30" t="s">
        <v>332</v>
      </c>
      <c r="G15" s="34" t="s">
        <v>333</v>
      </c>
      <c r="H15" s="34"/>
      <c r="I15" s="34" t="s">
        <v>334</v>
      </c>
    </row>
    <row r="16" spans="1:9" s="2" customFormat="1" ht="30.75" customHeight="1">
      <c r="A16" s="30"/>
      <c r="B16" s="32"/>
      <c r="C16" s="30"/>
      <c r="D16" s="39" t="s">
        <v>335</v>
      </c>
      <c r="E16" s="34" t="s">
        <v>336</v>
      </c>
      <c r="F16" s="30"/>
      <c r="G16" s="34" t="s">
        <v>335</v>
      </c>
      <c r="H16" s="34"/>
      <c r="I16" s="34" t="s">
        <v>336</v>
      </c>
    </row>
    <row r="17" spans="1:9" s="2" customFormat="1" ht="33" customHeight="1">
      <c r="A17" s="30"/>
      <c r="B17" s="32"/>
      <c r="C17" s="30" t="s">
        <v>337</v>
      </c>
      <c r="D17" s="39" t="s">
        <v>359</v>
      </c>
      <c r="E17" s="34" t="s">
        <v>409</v>
      </c>
      <c r="F17" s="30" t="s">
        <v>337</v>
      </c>
      <c r="G17" s="34" t="s">
        <v>359</v>
      </c>
      <c r="H17" s="34"/>
      <c r="I17" s="34" t="s">
        <v>409</v>
      </c>
    </row>
    <row r="18" spans="1:9" s="2" customFormat="1" ht="49.5" customHeight="1">
      <c r="A18" s="30"/>
      <c r="B18" s="32"/>
      <c r="C18" s="30" t="s">
        <v>340</v>
      </c>
      <c r="D18" s="39" t="s">
        <v>341</v>
      </c>
      <c r="E18" s="55">
        <v>0.95</v>
      </c>
      <c r="F18" s="30" t="s">
        <v>340</v>
      </c>
      <c r="G18" s="34" t="s">
        <v>341</v>
      </c>
      <c r="H18" s="34"/>
      <c r="I18" s="55">
        <v>0.95</v>
      </c>
    </row>
    <row r="19" spans="1:9" s="2" customFormat="1" ht="43.5" customHeight="1">
      <c r="A19" s="30"/>
      <c r="B19" s="32"/>
      <c r="C19" s="30" t="s">
        <v>342</v>
      </c>
      <c r="D19" s="39" t="s">
        <v>363</v>
      </c>
      <c r="E19" s="55">
        <v>0.3</v>
      </c>
      <c r="F19" s="30" t="s">
        <v>342</v>
      </c>
      <c r="G19" s="34" t="s">
        <v>363</v>
      </c>
      <c r="H19" s="34"/>
      <c r="I19" s="55">
        <v>0.3</v>
      </c>
    </row>
    <row r="20" spans="1:9" s="2" customFormat="1" ht="55.5" customHeight="1">
      <c r="A20" s="30"/>
      <c r="B20" s="32"/>
      <c r="C20" s="30" t="s">
        <v>344</v>
      </c>
      <c r="D20" s="39" t="s">
        <v>413</v>
      </c>
      <c r="E20" s="34" t="s">
        <v>346</v>
      </c>
      <c r="F20" s="30" t="s">
        <v>344</v>
      </c>
      <c r="G20" s="34" t="s">
        <v>413</v>
      </c>
      <c r="H20" s="34"/>
      <c r="I20" s="34" t="s">
        <v>346</v>
      </c>
    </row>
    <row r="21" spans="1:9" s="2" customFormat="1" ht="66" customHeight="1">
      <c r="A21" s="30"/>
      <c r="B21" s="30" t="s">
        <v>347</v>
      </c>
      <c r="C21" s="30" t="s">
        <v>348</v>
      </c>
      <c r="D21" s="39" t="s">
        <v>387</v>
      </c>
      <c r="E21" s="55">
        <v>0.9</v>
      </c>
      <c r="F21" s="30" t="s">
        <v>348</v>
      </c>
      <c r="G21" s="34" t="s">
        <v>387</v>
      </c>
      <c r="H21" s="34"/>
      <c r="I21" s="55">
        <v>0.9</v>
      </c>
    </row>
    <row r="22" spans="1:9" s="2" customFormat="1" ht="24" customHeight="1">
      <c r="A22" s="19" t="s">
        <v>350</v>
      </c>
      <c r="B22" s="20"/>
      <c r="C22" s="20"/>
      <c r="D22" s="20"/>
      <c r="E22" s="56"/>
      <c r="F22" s="20"/>
      <c r="G22" s="20"/>
      <c r="H22" s="20"/>
      <c r="I22" s="56"/>
    </row>
  </sheetData>
  <sheetProtection/>
  <mergeCells count="36">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A22:I22"/>
    <mergeCell ref="A10:A11"/>
    <mergeCell ref="A12:A21"/>
    <mergeCell ref="B13:B17"/>
    <mergeCell ref="B18:B20"/>
    <mergeCell ref="C15:C16"/>
    <mergeCell ref="F15:F16"/>
    <mergeCell ref="A7:C9"/>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45"/>
  <sheetViews>
    <sheetView zoomScaleSheetLayoutView="100" workbookViewId="0" topLeftCell="A1">
      <selection activeCell="D11" sqref="D11:E11"/>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42</v>
      </c>
      <c r="B1" s="5"/>
      <c r="C1" s="5"/>
      <c r="D1" s="5"/>
    </row>
    <row r="2" spans="1:8" s="2" customFormat="1" ht="23.25" customHeight="1">
      <c r="A2" s="6" t="s">
        <v>414</v>
      </c>
      <c r="B2" s="6"/>
      <c r="C2" s="6"/>
      <c r="D2" s="6"/>
      <c r="E2" s="6"/>
      <c r="F2" s="6"/>
      <c r="G2" s="6"/>
      <c r="H2" s="6"/>
    </row>
    <row r="3" spans="1:8" s="2" customFormat="1" ht="18" customHeight="1">
      <c r="A3" s="7"/>
      <c r="B3" s="7"/>
      <c r="C3" s="7"/>
      <c r="D3" s="7"/>
      <c r="E3" s="7"/>
      <c r="F3" s="7"/>
      <c r="G3" s="7"/>
      <c r="H3" s="7"/>
    </row>
    <row r="4" spans="1:4" s="1" customFormat="1" ht="17.25" customHeight="1">
      <c r="A4" s="8"/>
      <c r="B4" s="8"/>
      <c r="C4" s="8"/>
      <c r="D4" s="8"/>
    </row>
    <row r="5" spans="1:8" s="2" customFormat="1" ht="21.75" customHeight="1">
      <c r="A5" s="9" t="s">
        <v>415</v>
      </c>
      <c r="B5" s="9"/>
      <c r="C5" s="9"/>
      <c r="D5" s="9"/>
      <c r="E5" s="9"/>
      <c r="F5" s="9"/>
      <c r="G5" s="9"/>
      <c r="H5" s="9"/>
    </row>
    <row r="6" spans="1:8" s="2" customFormat="1" ht="21.75" customHeight="1">
      <c r="A6" s="9" t="s">
        <v>416</v>
      </c>
      <c r="B6" s="9" t="s">
        <v>417</v>
      </c>
      <c r="C6" s="9"/>
      <c r="D6" s="10" t="s">
        <v>418</v>
      </c>
      <c r="E6" s="10"/>
      <c r="F6" s="10" t="s">
        <v>419</v>
      </c>
      <c r="G6" s="10"/>
      <c r="H6" s="10"/>
    </row>
    <row r="7" spans="1:8" s="2" customFormat="1" ht="21.75" customHeight="1">
      <c r="A7" s="9"/>
      <c r="B7" s="9"/>
      <c r="C7" s="9"/>
      <c r="D7" s="10"/>
      <c r="E7" s="10"/>
      <c r="F7" s="10" t="s">
        <v>420</v>
      </c>
      <c r="G7" s="10" t="s">
        <v>421</v>
      </c>
      <c r="H7" s="10" t="s">
        <v>422</v>
      </c>
    </row>
    <row r="8" spans="1:8" s="2" customFormat="1" ht="12.75" customHeight="1">
      <c r="A8" s="9"/>
      <c r="B8" s="9" t="s">
        <v>423</v>
      </c>
      <c r="C8" s="9"/>
      <c r="D8" s="9"/>
      <c r="E8" s="9"/>
      <c r="F8" s="11"/>
      <c r="G8" s="11"/>
      <c r="H8" s="11"/>
    </row>
    <row r="9" spans="1:8" s="2" customFormat="1" ht="12.75" customHeight="1">
      <c r="A9" s="9"/>
      <c r="B9" s="9" t="s">
        <v>424</v>
      </c>
      <c r="C9" s="9"/>
      <c r="D9" s="9"/>
      <c r="E9" s="9"/>
      <c r="F9" s="11"/>
      <c r="G9" s="11"/>
      <c r="H9" s="11"/>
    </row>
    <row r="10" spans="1:8" s="2" customFormat="1" ht="12.75" customHeight="1">
      <c r="A10" s="9"/>
      <c r="B10" s="9" t="s">
        <v>425</v>
      </c>
      <c r="C10" s="9"/>
      <c r="D10" s="9"/>
      <c r="E10" s="9"/>
      <c r="F10" s="11"/>
      <c r="G10" s="11"/>
      <c r="H10" s="11"/>
    </row>
    <row r="11" spans="1:8" s="2" customFormat="1" ht="21.75" customHeight="1">
      <c r="A11" s="9"/>
      <c r="B11" s="9" t="s">
        <v>426</v>
      </c>
      <c r="C11" s="9"/>
      <c r="D11" s="9"/>
      <c r="E11" s="9"/>
      <c r="F11" s="11"/>
      <c r="G11" s="11"/>
      <c r="H11" s="11"/>
    </row>
    <row r="12" spans="1:8" s="2" customFormat="1" ht="21.75" customHeight="1">
      <c r="A12" s="9"/>
      <c r="B12" s="9" t="s">
        <v>427</v>
      </c>
      <c r="C12" s="9"/>
      <c r="D12" s="9"/>
      <c r="E12" s="10"/>
      <c r="F12" s="11"/>
      <c r="G12" s="11"/>
      <c r="H12" s="11"/>
    </row>
    <row r="13" spans="1:8" s="2" customFormat="1" ht="73.5" customHeight="1">
      <c r="A13" s="10" t="s">
        <v>428</v>
      </c>
      <c r="B13" s="12" t="s">
        <v>429</v>
      </c>
      <c r="C13" s="13"/>
      <c r="D13" s="13"/>
      <c r="E13" s="13"/>
      <c r="F13" s="13"/>
      <c r="G13" s="13"/>
      <c r="H13" s="13"/>
    </row>
    <row r="14" spans="1:8" s="2" customFormat="1" ht="21.75" customHeight="1">
      <c r="A14" s="9" t="s">
        <v>430</v>
      </c>
      <c r="B14" s="10" t="s">
        <v>431</v>
      </c>
      <c r="C14" s="10" t="s">
        <v>323</v>
      </c>
      <c r="D14" s="10"/>
      <c r="E14" s="10" t="s">
        <v>324</v>
      </c>
      <c r="F14" s="10"/>
      <c r="G14" s="10" t="s">
        <v>325</v>
      </c>
      <c r="H14" s="10"/>
    </row>
    <row r="15" spans="1:8" s="2" customFormat="1" ht="13.5" customHeight="1">
      <c r="A15" s="10"/>
      <c r="B15" s="10" t="s">
        <v>432</v>
      </c>
      <c r="C15" s="10" t="s">
        <v>327</v>
      </c>
      <c r="D15" s="10"/>
      <c r="E15" s="14" t="s">
        <v>433</v>
      </c>
      <c r="F15" s="15"/>
      <c r="G15" s="15"/>
      <c r="H15" s="15"/>
    </row>
    <row r="16" spans="1:8" s="2" customFormat="1" ht="13.5" customHeight="1">
      <c r="A16" s="10"/>
      <c r="B16" s="10"/>
      <c r="C16" s="10"/>
      <c r="D16" s="10"/>
      <c r="E16" s="14" t="s">
        <v>394</v>
      </c>
      <c r="F16" s="15"/>
      <c r="G16" s="15"/>
      <c r="H16" s="15"/>
    </row>
    <row r="17" spans="1:8" s="2" customFormat="1" ht="13.5" customHeight="1">
      <c r="A17" s="10"/>
      <c r="B17" s="10"/>
      <c r="C17" s="10"/>
      <c r="D17" s="10"/>
      <c r="E17" s="14" t="s">
        <v>434</v>
      </c>
      <c r="F17" s="15"/>
      <c r="G17" s="15"/>
      <c r="H17" s="15"/>
    </row>
    <row r="18" spans="1:8" s="2" customFormat="1" ht="13.5" customHeight="1">
      <c r="A18" s="10"/>
      <c r="B18" s="10"/>
      <c r="C18" s="9" t="s">
        <v>330</v>
      </c>
      <c r="D18" s="9"/>
      <c r="E18" s="14" t="s">
        <v>433</v>
      </c>
      <c r="F18" s="15"/>
      <c r="G18" s="15"/>
      <c r="H18" s="15"/>
    </row>
    <row r="19" spans="1:8" s="2" customFormat="1" ht="13.5" customHeight="1">
      <c r="A19" s="10"/>
      <c r="B19" s="10"/>
      <c r="C19" s="9"/>
      <c r="D19" s="9"/>
      <c r="E19" s="14" t="s">
        <v>394</v>
      </c>
      <c r="F19" s="15"/>
      <c r="G19" s="16"/>
      <c r="H19" s="16"/>
    </row>
    <row r="20" spans="1:8" s="2" customFormat="1" ht="13.5" customHeight="1">
      <c r="A20" s="10"/>
      <c r="B20" s="10"/>
      <c r="C20" s="9"/>
      <c r="D20" s="9"/>
      <c r="E20" s="14" t="s">
        <v>434</v>
      </c>
      <c r="F20" s="17"/>
      <c r="G20" s="15"/>
      <c r="H20" s="15"/>
    </row>
    <row r="21" spans="1:8" s="2" customFormat="1" ht="13.5" customHeight="1">
      <c r="A21" s="10"/>
      <c r="B21" s="10"/>
      <c r="C21" s="9" t="s">
        <v>332</v>
      </c>
      <c r="D21" s="9"/>
      <c r="E21" s="14" t="s">
        <v>433</v>
      </c>
      <c r="F21" s="17"/>
      <c r="G21" s="15"/>
      <c r="H21" s="15"/>
    </row>
    <row r="22" spans="1:8" s="2" customFormat="1" ht="13.5" customHeight="1">
      <c r="A22" s="10"/>
      <c r="B22" s="10"/>
      <c r="C22" s="9"/>
      <c r="D22" s="9"/>
      <c r="E22" s="14" t="s">
        <v>394</v>
      </c>
      <c r="F22" s="15"/>
      <c r="G22" s="18"/>
      <c r="H22" s="18"/>
    </row>
    <row r="23" spans="1:8" s="2" customFormat="1" ht="13.5" customHeight="1">
      <c r="A23" s="10"/>
      <c r="B23" s="10"/>
      <c r="C23" s="9"/>
      <c r="D23" s="9"/>
      <c r="E23" s="14" t="s">
        <v>434</v>
      </c>
      <c r="F23" s="15"/>
      <c r="G23" s="15"/>
      <c r="H23" s="15"/>
    </row>
    <row r="24" spans="1:8" s="2" customFormat="1" ht="13.5" customHeight="1">
      <c r="A24" s="10"/>
      <c r="B24" s="10"/>
      <c r="C24" s="9" t="s">
        <v>337</v>
      </c>
      <c r="D24" s="9"/>
      <c r="E24" s="14" t="s">
        <v>433</v>
      </c>
      <c r="F24" s="15"/>
      <c r="G24" s="15"/>
      <c r="H24" s="15"/>
    </row>
    <row r="25" spans="1:8" s="2" customFormat="1" ht="13.5" customHeight="1">
      <c r="A25" s="10"/>
      <c r="B25" s="10"/>
      <c r="C25" s="9"/>
      <c r="D25" s="9"/>
      <c r="E25" s="14" t="s">
        <v>394</v>
      </c>
      <c r="F25" s="15"/>
      <c r="G25" s="15"/>
      <c r="H25" s="15"/>
    </row>
    <row r="26" spans="1:8" s="2" customFormat="1" ht="13.5" customHeight="1">
      <c r="A26" s="10"/>
      <c r="B26" s="10"/>
      <c r="C26" s="9"/>
      <c r="D26" s="9"/>
      <c r="E26" s="14" t="s">
        <v>434</v>
      </c>
      <c r="F26" s="15"/>
      <c r="G26" s="15"/>
      <c r="H26" s="15"/>
    </row>
    <row r="27" spans="1:8" s="2" customFormat="1" ht="13.5" customHeight="1">
      <c r="A27" s="10"/>
      <c r="B27" s="10"/>
      <c r="C27" s="9" t="s">
        <v>426</v>
      </c>
      <c r="D27" s="9"/>
      <c r="E27" s="15"/>
      <c r="F27" s="15"/>
      <c r="G27" s="15"/>
      <c r="H27" s="15"/>
    </row>
    <row r="28" spans="1:8" s="2" customFormat="1" ht="13.5" customHeight="1">
      <c r="A28" s="10"/>
      <c r="B28" s="10" t="s">
        <v>435</v>
      </c>
      <c r="C28" s="9" t="s">
        <v>384</v>
      </c>
      <c r="D28" s="9"/>
      <c r="E28" s="14" t="s">
        <v>433</v>
      </c>
      <c r="F28" s="15"/>
      <c r="G28" s="15"/>
      <c r="H28" s="15"/>
    </row>
    <row r="29" spans="1:8" s="2" customFormat="1" ht="13.5" customHeight="1">
      <c r="A29" s="10"/>
      <c r="B29" s="10"/>
      <c r="C29" s="9"/>
      <c r="D29" s="9"/>
      <c r="E29" s="14" t="s">
        <v>394</v>
      </c>
      <c r="F29" s="15"/>
      <c r="G29" s="15"/>
      <c r="H29" s="15"/>
    </row>
    <row r="30" spans="1:8" s="2" customFormat="1" ht="13.5" customHeight="1">
      <c r="A30" s="10"/>
      <c r="B30" s="10"/>
      <c r="C30" s="9"/>
      <c r="D30" s="9"/>
      <c r="E30" s="14" t="s">
        <v>434</v>
      </c>
      <c r="F30" s="15"/>
      <c r="G30" s="15"/>
      <c r="H30" s="15"/>
    </row>
    <row r="31" spans="1:8" s="2" customFormat="1" ht="13.5" customHeight="1">
      <c r="A31" s="10"/>
      <c r="B31" s="10"/>
      <c r="C31" s="9" t="s">
        <v>340</v>
      </c>
      <c r="D31" s="9"/>
      <c r="E31" s="14" t="s">
        <v>433</v>
      </c>
      <c r="F31" s="15"/>
      <c r="G31" s="15"/>
      <c r="H31" s="15"/>
    </row>
    <row r="32" spans="1:8" s="2" customFormat="1" ht="13.5" customHeight="1">
      <c r="A32" s="10"/>
      <c r="B32" s="10"/>
      <c r="C32" s="9"/>
      <c r="D32" s="9"/>
      <c r="E32" s="14" t="s">
        <v>394</v>
      </c>
      <c r="F32" s="15"/>
      <c r="G32" s="15"/>
      <c r="H32" s="15"/>
    </row>
    <row r="33" spans="1:8" s="2" customFormat="1" ht="13.5" customHeight="1">
      <c r="A33" s="10"/>
      <c r="B33" s="10"/>
      <c r="C33" s="9"/>
      <c r="D33" s="9"/>
      <c r="E33" s="14" t="s">
        <v>434</v>
      </c>
      <c r="F33" s="15"/>
      <c r="G33" s="15"/>
      <c r="H33" s="15"/>
    </row>
    <row r="34" spans="1:8" s="2" customFormat="1" ht="13.5" customHeight="1">
      <c r="A34" s="10"/>
      <c r="B34" s="10"/>
      <c r="C34" s="9" t="s">
        <v>342</v>
      </c>
      <c r="D34" s="9"/>
      <c r="E34" s="14" t="s">
        <v>433</v>
      </c>
      <c r="F34" s="15"/>
      <c r="G34" s="15"/>
      <c r="H34" s="15"/>
    </row>
    <row r="35" spans="1:8" s="2" customFormat="1" ht="13.5" customHeight="1">
      <c r="A35" s="10"/>
      <c r="B35" s="10"/>
      <c r="C35" s="9"/>
      <c r="D35" s="9"/>
      <c r="E35" s="14" t="s">
        <v>394</v>
      </c>
      <c r="F35" s="15"/>
      <c r="G35" s="15"/>
      <c r="H35" s="15"/>
    </row>
    <row r="36" spans="1:8" s="2" customFormat="1" ht="13.5" customHeight="1">
      <c r="A36" s="10"/>
      <c r="B36" s="10"/>
      <c r="C36" s="9"/>
      <c r="D36" s="9"/>
      <c r="E36" s="14" t="s">
        <v>434</v>
      </c>
      <c r="F36" s="15"/>
      <c r="G36" s="15"/>
      <c r="H36" s="15"/>
    </row>
    <row r="37" spans="1:8" s="2" customFormat="1" ht="13.5" customHeight="1">
      <c r="A37" s="10"/>
      <c r="B37" s="10"/>
      <c r="C37" s="9" t="s">
        <v>344</v>
      </c>
      <c r="D37" s="9"/>
      <c r="E37" s="14" t="s">
        <v>433</v>
      </c>
      <c r="F37" s="15"/>
      <c r="G37" s="15"/>
      <c r="H37" s="15"/>
    </row>
    <row r="38" spans="1:8" s="2" customFormat="1" ht="13.5" customHeight="1">
      <c r="A38" s="10"/>
      <c r="B38" s="10"/>
      <c r="C38" s="9"/>
      <c r="D38" s="9"/>
      <c r="E38" s="14" t="s">
        <v>394</v>
      </c>
      <c r="F38" s="15"/>
      <c r="G38" s="15"/>
      <c r="H38" s="15"/>
    </row>
    <row r="39" spans="1:8" s="2" customFormat="1" ht="13.5" customHeight="1">
      <c r="A39" s="10"/>
      <c r="B39" s="10"/>
      <c r="C39" s="9"/>
      <c r="D39" s="9"/>
      <c r="E39" s="14" t="s">
        <v>434</v>
      </c>
      <c r="F39" s="15"/>
      <c r="G39" s="15"/>
      <c r="H39" s="15"/>
    </row>
    <row r="40" spans="1:8" s="2" customFormat="1" ht="13.5" customHeight="1">
      <c r="A40" s="10"/>
      <c r="B40" s="10"/>
      <c r="C40" s="9" t="s">
        <v>426</v>
      </c>
      <c r="D40" s="9"/>
      <c r="E40" s="15"/>
      <c r="F40" s="15"/>
      <c r="G40" s="15"/>
      <c r="H40" s="15"/>
    </row>
    <row r="41" spans="1:8" s="2" customFormat="1" ht="13.5" customHeight="1">
      <c r="A41" s="10"/>
      <c r="B41" s="9" t="s">
        <v>436</v>
      </c>
      <c r="C41" s="9" t="s">
        <v>348</v>
      </c>
      <c r="D41" s="9"/>
      <c r="E41" s="14" t="s">
        <v>433</v>
      </c>
      <c r="F41" s="15"/>
      <c r="G41" s="15"/>
      <c r="H41" s="15"/>
    </row>
    <row r="42" spans="1:8" s="2" customFormat="1" ht="13.5" customHeight="1">
      <c r="A42" s="10"/>
      <c r="B42" s="9"/>
      <c r="C42" s="9"/>
      <c r="D42" s="9"/>
      <c r="E42" s="14" t="s">
        <v>394</v>
      </c>
      <c r="F42" s="15"/>
      <c r="G42" s="15"/>
      <c r="H42" s="15"/>
    </row>
    <row r="43" spans="1:8" s="2" customFormat="1" ht="13.5" customHeight="1">
      <c r="A43" s="10"/>
      <c r="B43" s="9"/>
      <c r="C43" s="9"/>
      <c r="D43" s="9"/>
      <c r="E43" s="14" t="s">
        <v>434</v>
      </c>
      <c r="F43" s="15"/>
      <c r="G43" s="15"/>
      <c r="H43" s="15"/>
    </row>
    <row r="44" spans="1:8" s="2" customFormat="1" ht="13.5" customHeight="1">
      <c r="A44" s="10"/>
      <c r="B44" s="9"/>
      <c r="C44" s="9" t="s">
        <v>426</v>
      </c>
      <c r="D44" s="9"/>
      <c r="E44" s="15"/>
      <c r="F44" s="15"/>
      <c r="G44" s="15"/>
      <c r="H44" s="15"/>
    </row>
    <row r="45" spans="1:8" s="3" customFormat="1" ht="24" customHeight="1">
      <c r="A45" s="19" t="s">
        <v>437</v>
      </c>
      <c r="B45" s="20"/>
      <c r="C45" s="20"/>
      <c r="D45" s="20"/>
      <c r="E45" s="20"/>
      <c r="F45" s="20"/>
      <c r="G45" s="20"/>
      <c r="H45" s="2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2" right="0.12" top="0.43" bottom="0.55" header="0.2" footer="0.16"/>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A45" sqref="A4:IV45"/>
    </sheetView>
  </sheetViews>
  <sheetFormatPr defaultColWidth="9.16015625" defaultRowHeight="12.75" customHeight="1"/>
  <cols>
    <col min="1" max="1" width="40.5" style="0" customWidth="1"/>
    <col min="2" max="2" width="23.33203125" style="218" customWidth="1"/>
    <col min="3" max="3" width="41" style="0" customWidth="1"/>
    <col min="4" max="4" width="28.66015625" style="218" customWidth="1"/>
    <col min="5" max="5" width="43" style="0" customWidth="1"/>
    <col min="6" max="6" width="24.16015625" style="0" customWidth="1"/>
  </cols>
  <sheetData>
    <row r="1" spans="1:6" ht="22.5" customHeight="1">
      <c r="A1" s="186" t="s">
        <v>10</v>
      </c>
      <c r="B1" s="187"/>
      <c r="C1" s="187"/>
      <c r="D1" s="187"/>
      <c r="E1" s="187"/>
      <c r="F1" s="188"/>
    </row>
    <row r="2" spans="1:6" ht="22.5" customHeight="1">
      <c r="A2" s="189" t="s">
        <v>11</v>
      </c>
      <c r="B2" s="190"/>
      <c r="C2" s="190"/>
      <c r="D2" s="190"/>
      <c r="E2" s="190"/>
      <c r="F2" s="190"/>
    </row>
    <row r="3" spans="1:6" ht="6.75" customHeight="1">
      <c r="A3" s="191"/>
      <c r="B3" s="191"/>
      <c r="C3" s="192"/>
      <c r="D3" s="192"/>
      <c r="E3" s="194"/>
      <c r="F3" s="195" t="s">
        <v>45</v>
      </c>
    </row>
    <row r="4" spans="1:6" ht="22.5" customHeight="1">
      <c r="A4" s="196" t="s">
        <v>46</v>
      </c>
      <c r="B4" s="196"/>
      <c r="C4" s="196" t="s">
        <v>47</v>
      </c>
      <c r="D4" s="196"/>
      <c r="E4" s="196"/>
      <c r="F4" s="196"/>
    </row>
    <row r="5" spans="1:6" ht="22.5" customHeight="1">
      <c r="A5" s="196" t="s">
        <v>48</v>
      </c>
      <c r="B5" s="196" t="s">
        <v>49</v>
      </c>
      <c r="C5" s="196" t="s">
        <v>50</v>
      </c>
      <c r="D5" s="196" t="s">
        <v>49</v>
      </c>
      <c r="E5" s="196" t="s">
        <v>51</v>
      </c>
      <c r="F5" s="196" t="s">
        <v>49</v>
      </c>
    </row>
    <row r="6" spans="1:6" ht="22.5" customHeight="1">
      <c r="A6" s="197" t="s">
        <v>52</v>
      </c>
      <c r="B6" s="198">
        <f>SUM(B7,B12,B13,B15,B16,B17)</f>
        <v>42323.74</v>
      </c>
      <c r="C6" s="197" t="s">
        <v>52</v>
      </c>
      <c r="D6" s="198">
        <v>42323.74</v>
      </c>
      <c r="E6" s="199" t="s">
        <v>52</v>
      </c>
      <c r="F6" s="198">
        <f>SUM(F7,F12,F23,F24,F25)</f>
        <v>42323.74</v>
      </c>
    </row>
    <row r="7" spans="1:6" ht="22.5" customHeight="1">
      <c r="A7" s="201" t="s">
        <v>53</v>
      </c>
      <c r="B7" s="198">
        <v>42323.74</v>
      </c>
      <c r="C7" s="202" t="s">
        <v>54</v>
      </c>
      <c r="D7" s="198"/>
      <c r="E7" s="199" t="s">
        <v>55</v>
      </c>
      <c r="F7" s="198">
        <v>8196.29</v>
      </c>
    </row>
    <row r="8" spans="1:8" ht="22.5" customHeight="1">
      <c r="A8" s="201" t="s">
        <v>56</v>
      </c>
      <c r="B8" s="198">
        <v>42323.74</v>
      </c>
      <c r="C8" s="202" t="s">
        <v>57</v>
      </c>
      <c r="D8" s="198"/>
      <c r="E8" s="199" t="s">
        <v>58</v>
      </c>
      <c r="F8" s="198">
        <v>7264.52</v>
      </c>
      <c r="H8" s="87"/>
    </row>
    <row r="9" spans="1:6" ht="22.5" customHeight="1">
      <c r="A9" s="203" t="s">
        <v>59</v>
      </c>
      <c r="B9" s="198"/>
      <c r="C9" s="202" t="s">
        <v>60</v>
      </c>
      <c r="D9" s="198"/>
      <c r="E9" s="199" t="s">
        <v>61</v>
      </c>
      <c r="F9" s="198">
        <v>716.65</v>
      </c>
    </row>
    <row r="10" spans="1:6" ht="22.5" customHeight="1">
      <c r="A10" s="201" t="s">
        <v>62</v>
      </c>
      <c r="B10" s="198"/>
      <c r="C10" s="202" t="s">
        <v>63</v>
      </c>
      <c r="D10" s="198"/>
      <c r="E10" s="199" t="s">
        <v>64</v>
      </c>
      <c r="F10" s="198">
        <v>215.12</v>
      </c>
    </row>
    <row r="11" spans="1:6" ht="22.5" customHeight="1">
      <c r="A11" s="201" t="s">
        <v>65</v>
      </c>
      <c r="B11" s="198"/>
      <c r="C11" s="202" t="s">
        <v>66</v>
      </c>
      <c r="D11" s="198"/>
      <c r="E11" s="199" t="s">
        <v>67</v>
      </c>
      <c r="F11" s="198">
        <v>0.65</v>
      </c>
    </row>
    <row r="12" spans="1:6" ht="22.5" customHeight="1">
      <c r="A12" s="201" t="s">
        <v>68</v>
      </c>
      <c r="B12" s="198"/>
      <c r="C12" s="202" t="s">
        <v>69</v>
      </c>
      <c r="D12" s="198"/>
      <c r="E12" s="199" t="s">
        <v>70</v>
      </c>
      <c r="F12" s="198">
        <v>34127.45</v>
      </c>
    </row>
    <row r="13" spans="1:6" ht="22.5" customHeight="1">
      <c r="A13" s="201" t="s">
        <v>71</v>
      </c>
      <c r="B13" s="198"/>
      <c r="C13" s="202" t="s">
        <v>72</v>
      </c>
      <c r="D13" s="198"/>
      <c r="E13" s="199" t="s">
        <v>58</v>
      </c>
      <c r="F13" s="204"/>
    </row>
    <row r="14" spans="1:6" ht="22.5" customHeight="1">
      <c r="A14" s="201" t="s">
        <v>73</v>
      </c>
      <c r="B14" s="198"/>
      <c r="C14" s="202" t="s">
        <v>74</v>
      </c>
      <c r="D14" s="198"/>
      <c r="E14" s="199" t="s">
        <v>61</v>
      </c>
      <c r="F14" s="205">
        <v>24312.4</v>
      </c>
    </row>
    <row r="15" spans="1:6" ht="22.5" customHeight="1">
      <c r="A15" s="201" t="s">
        <v>75</v>
      </c>
      <c r="B15" s="198"/>
      <c r="C15" s="202" t="s">
        <v>76</v>
      </c>
      <c r="D15" s="198"/>
      <c r="E15" s="199" t="s">
        <v>77</v>
      </c>
      <c r="F15" s="205">
        <v>2366.6</v>
      </c>
    </row>
    <row r="16" spans="1:6" ht="22.5" customHeight="1">
      <c r="A16" s="206" t="s">
        <v>78</v>
      </c>
      <c r="B16" s="198"/>
      <c r="C16" s="202" t="s">
        <v>79</v>
      </c>
      <c r="D16" s="198"/>
      <c r="E16" s="199" t="s">
        <v>80</v>
      </c>
      <c r="F16" s="204"/>
    </row>
    <row r="17" spans="1:6" ht="22.5" customHeight="1">
      <c r="A17" s="206" t="s">
        <v>81</v>
      </c>
      <c r="B17" s="198"/>
      <c r="C17" s="202" t="s">
        <v>82</v>
      </c>
      <c r="D17" s="198">
        <v>3489.26</v>
      </c>
      <c r="E17" s="199" t="s">
        <v>83</v>
      </c>
      <c r="F17" s="204"/>
    </row>
    <row r="18" spans="1:6" ht="22.5" customHeight="1">
      <c r="A18" s="206"/>
      <c r="B18" s="207"/>
      <c r="C18" s="202" t="s">
        <v>84</v>
      </c>
      <c r="D18" s="198"/>
      <c r="E18" s="199" t="s">
        <v>85</v>
      </c>
      <c r="F18" s="204">
        <v>7448.45</v>
      </c>
    </row>
    <row r="19" spans="1:6" ht="22.5" customHeight="1">
      <c r="A19" s="148"/>
      <c r="B19" s="208"/>
      <c r="C19" s="202" t="s">
        <v>86</v>
      </c>
      <c r="D19" s="198">
        <v>38834.48</v>
      </c>
      <c r="E19" s="199" t="s">
        <v>87</v>
      </c>
      <c r="F19" s="198"/>
    </row>
    <row r="20" spans="1:6" ht="22.5" customHeight="1">
      <c r="A20" s="148"/>
      <c r="B20" s="207"/>
      <c r="C20" s="202" t="s">
        <v>88</v>
      </c>
      <c r="D20" s="198"/>
      <c r="E20" s="199" t="s">
        <v>89</v>
      </c>
      <c r="F20" s="198"/>
    </row>
    <row r="21" spans="1:6" ht="22.5" customHeight="1">
      <c r="A21" s="101"/>
      <c r="B21" s="207"/>
      <c r="C21" s="202" t="s">
        <v>90</v>
      </c>
      <c r="D21" s="198"/>
      <c r="E21" s="199" t="s">
        <v>91</v>
      </c>
      <c r="F21" s="198"/>
    </row>
    <row r="22" spans="1:6" ht="22.5" customHeight="1">
      <c r="A22" s="209"/>
      <c r="B22" s="207"/>
      <c r="C22" s="202" t="s">
        <v>92</v>
      </c>
      <c r="D22" s="198"/>
      <c r="E22" s="199" t="s">
        <v>93</v>
      </c>
      <c r="F22" s="198"/>
    </row>
    <row r="23" spans="1:6" ht="22.5" customHeight="1">
      <c r="A23" s="150"/>
      <c r="B23" s="207"/>
      <c r="C23" s="202" t="s">
        <v>94</v>
      </c>
      <c r="D23" s="198"/>
      <c r="E23" s="211" t="s">
        <v>95</v>
      </c>
      <c r="F23" s="198"/>
    </row>
    <row r="24" spans="1:6" ht="22.5" customHeight="1">
      <c r="A24" s="150"/>
      <c r="B24" s="207"/>
      <c r="C24" s="202" t="s">
        <v>96</v>
      </c>
      <c r="D24" s="198"/>
      <c r="E24" s="211" t="s">
        <v>97</v>
      </c>
      <c r="F24" s="198"/>
    </row>
    <row r="25" spans="1:7" ht="22.5" customHeight="1">
      <c r="A25" s="150"/>
      <c r="B25" s="207"/>
      <c r="C25" s="202" t="s">
        <v>98</v>
      </c>
      <c r="D25" s="198"/>
      <c r="E25" s="211" t="s">
        <v>99</v>
      </c>
      <c r="F25" s="198"/>
      <c r="G25" s="87"/>
    </row>
    <row r="26" spans="1:8" ht="22.5" customHeight="1">
      <c r="A26" s="150"/>
      <c r="B26" s="207"/>
      <c r="C26" s="202" t="s">
        <v>100</v>
      </c>
      <c r="D26" s="198"/>
      <c r="E26" s="211"/>
      <c r="F26" s="198"/>
      <c r="G26" s="87"/>
      <c r="H26" s="87"/>
    </row>
    <row r="27" spans="1:8" ht="22.5" customHeight="1">
      <c r="A27" s="209"/>
      <c r="B27" s="208"/>
      <c r="C27" s="202" t="s">
        <v>101</v>
      </c>
      <c r="D27" s="198"/>
      <c r="E27" s="199"/>
      <c r="F27" s="198"/>
      <c r="G27" s="87"/>
      <c r="H27" s="87"/>
    </row>
    <row r="28" spans="1:8" ht="22.5" customHeight="1">
      <c r="A28" s="150"/>
      <c r="B28" s="207"/>
      <c r="C28" s="202" t="s">
        <v>102</v>
      </c>
      <c r="D28" s="198"/>
      <c r="E28" s="199"/>
      <c r="F28" s="198"/>
      <c r="G28" s="87"/>
      <c r="H28" s="87"/>
    </row>
    <row r="29" spans="1:8" ht="22.5" customHeight="1">
      <c r="A29" s="209"/>
      <c r="B29" s="208"/>
      <c r="C29" s="202" t="s">
        <v>103</v>
      </c>
      <c r="D29" s="198"/>
      <c r="E29" s="199"/>
      <c r="F29" s="198"/>
      <c r="G29" s="87"/>
      <c r="H29" s="87"/>
    </row>
    <row r="30" spans="1:7" ht="22.5" customHeight="1">
      <c r="A30" s="209"/>
      <c r="B30" s="207"/>
      <c r="C30" s="202" t="s">
        <v>104</v>
      </c>
      <c r="D30" s="198"/>
      <c r="E30" s="199"/>
      <c r="F30" s="198"/>
      <c r="G30" s="87"/>
    </row>
    <row r="31" spans="1:7" ht="22.5" customHeight="1">
      <c r="A31" s="209"/>
      <c r="B31" s="207"/>
      <c r="C31" s="202" t="s">
        <v>105</v>
      </c>
      <c r="D31" s="198"/>
      <c r="E31" s="199"/>
      <c r="F31" s="198"/>
      <c r="G31" s="87"/>
    </row>
    <row r="32" spans="1:7" ht="22.5" customHeight="1">
      <c r="A32" s="209"/>
      <c r="B32" s="207"/>
      <c r="C32" s="202" t="s">
        <v>106</v>
      </c>
      <c r="D32" s="198"/>
      <c r="E32" s="199"/>
      <c r="F32" s="198"/>
      <c r="G32" s="87"/>
    </row>
    <row r="33" spans="1:8" ht="22.5" customHeight="1">
      <c r="A33" s="209"/>
      <c r="B33" s="207"/>
      <c r="C33" s="202" t="s">
        <v>107</v>
      </c>
      <c r="D33" s="198"/>
      <c r="E33" s="199"/>
      <c r="F33" s="198"/>
      <c r="G33" s="87"/>
      <c r="H33" s="87"/>
    </row>
    <row r="34" spans="1:7" ht="22.5" customHeight="1">
      <c r="A34" s="101"/>
      <c r="B34" s="207"/>
      <c r="C34" s="202" t="s">
        <v>108</v>
      </c>
      <c r="D34" s="198"/>
      <c r="E34" s="199"/>
      <c r="F34" s="198"/>
      <c r="G34" s="87"/>
    </row>
    <row r="35" spans="1:6" ht="22.5" customHeight="1">
      <c r="A35" s="209"/>
      <c r="B35" s="207"/>
      <c r="C35" s="229"/>
      <c r="D35" s="198"/>
      <c r="E35" s="199"/>
      <c r="F35" s="198"/>
    </row>
    <row r="36" spans="1:6" ht="22.5" customHeight="1">
      <c r="A36" s="209"/>
      <c r="B36" s="207"/>
      <c r="C36" s="145"/>
      <c r="D36" s="212"/>
      <c r="E36" s="199"/>
      <c r="F36" s="198"/>
    </row>
    <row r="37" spans="1:6" ht="26.25" customHeight="1">
      <c r="A37" s="209"/>
      <c r="B37" s="207"/>
      <c r="C37" s="145"/>
      <c r="D37" s="212"/>
      <c r="E37" s="199"/>
      <c r="F37" s="213"/>
    </row>
    <row r="38" spans="1:6" ht="22.5" customHeight="1">
      <c r="A38" s="214" t="s">
        <v>109</v>
      </c>
      <c r="B38" s="208">
        <f>SUM(B6,B18)</f>
        <v>42323.74</v>
      </c>
      <c r="C38" s="214" t="s">
        <v>110</v>
      </c>
      <c r="D38" s="230">
        <f>SUM(D6,D35)</f>
        <v>42323.74</v>
      </c>
      <c r="E38" s="214" t="s">
        <v>110</v>
      </c>
      <c r="F38" s="213">
        <f>SUM(F6,F26)</f>
        <v>42323.74</v>
      </c>
    </row>
    <row r="39" spans="1:6" ht="22.5" customHeight="1">
      <c r="A39" s="210" t="s">
        <v>111</v>
      </c>
      <c r="B39" s="207"/>
      <c r="C39" s="206" t="s">
        <v>112</v>
      </c>
      <c r="D39" s="212">
        <f>SUM(B45)-SUM(D38)-SUM(D40)</f>
        <v>0</v>
      </c>
      <c r="E39" s="206" t="s">
        <v>112</v>
      </c>
      <c r="F39" s="213">
        <f>D39</f>
        <v>0</v>
      </c>
    </row>
    <row r="40" spans="1:6" ht="22.5" customHeight="1">
      <c r="A40" s="210" t="s">
        <v>113</v>
      </c>
      <c r="B40" s="207"/>
      <c r="C40" s="229" t="s">
        <v>114</v>
      </c>
      <c r="D40" s="198"/>
      <c r="E40" s="229" t="s">
        <v>114</v>
      </c>
      <c r="F40" s="198"/>
    </row>
    <row r="41" spans="1:6" ht="22.5" customHeight="1">
      <c r="A41" s="210" t="s">
        <v>115</v>
      </c>
      <c r="B41" s="231"/>
      <c r="C41" s="215"/>
      <c r="D41" s="212"/>
      <c r="E41" s="209"/>
      <c r="F41" s="212"/>
    </row>
    <row r="42" spans="1:6" ht="22.5" customHeight="1">
      <c r="A42" s="210" t="s">
        <v>116</v>
      </c>
      <c r="B42" s="207"/>
      <c r="C42" s="215"/>
      <c r="D42" s="212"/>
      <c r="E42" s="101"/>
      <c r="F42" s="212"/>
    </row>
    <row r="43" spans="1:6" ht="22.5" customHeight="1">
      <c r="A43" s="210" t="s">
        <v>117</v>
      </c>
      <c r="B43" s="207"/>
      <c r="C43" s="215"/>
      <c r="D43" s="216"/>
      <c r="E43" s="209"/>
      <c r="F43" s="212"/>
    </row>
    <row r="44" spans="1:6" ht="21" customHeight="1">
      <c r="A44" s="209"/>
      <c r="B44" s="207"/>
      <c r="C44" s="101"/>
      <c r="D44" s="216"/>
      <c r="E44" s="101"/>
      <c r="F44" s="216"/>
    </row>
    <row r="45" spans="1:6" ht="22.5" customHeight="1">
      <c r="A45" s="196" t="s">
        <v>118</v>
      </c>
      <c r="B45" s="208">
        <f aca="true" t="shared" si="0" ref="B45:F45">SUM(B38,B39,B40)</f>
        <v>42323.74</v>
      </c>
      <c r="C45" s="217" t="s">
        <v>119</v>
      </c>
      <c r="D45" s="216">
        <f t="shared" si="0"/>
        <v>42323.74</v>
      </c>
      <c r="E45" s="196" t="s">
        <v>119</v>
      </c>
      <c r="F45" s="198">
        <f t="shared" si="0"/>
        <v>42323.74</v>
      </c>
    </row>
  </sheetData>
  <sheetProtection/>
  <mergeCells count="3">
    <mergeCell ref="A3:B3"/>
    <mergeCell ref="A4:B4"/>
    <mergeCell ref="C4:F4"/>
  </mergeCells>
  <printOptions horizontalCentered="1"/>
  <pageMargins left="0.75" right="0.75" top="0.79" bottom="1" header="0" footer="0"/>
  <pageSetup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R28"/>
  <sheetViews>
    <sheetView showGridLines="0" showZeros="0" workbookViewId="0" topLeftCell="A1">
      <selection activeCell="A1" sqref="A1:Q28"/>
    </sheetView>
  </sheetViews>
  <sheetFormatPr defaultColWidth="9.16015625" defaultRowHeight="12.75" customHeight="1"/>
  <cols>
    <col min="1" max="1" width="13.66015625" style="0" customWidth="1"/>
    <col min="2" max="2" width="43.83203125" style="0" customWidth="1"/>
    <col min="3" max="4" width="30.5" style="0" customWidth="1"/>
    <col min="5" max="6" width="12.16015625"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87" t="s">
        <v>13</v>
      </c>
      <c r="B1" s="87"/>
      <c r="C1" s="87"/>
      <c r="D1" s="87"/>
      <c r="E1" s="87"/>
    </row>
    <row r="2" spans="1:18" ht="35.25" customHeight="1">
      <c r="A2" s="222" t="s">
        <v>14</v>
      </c>
      <c r="B2" s="222"/>
      <c r="C2" s="222"/>
      <c r="D2" s="222"/>
      <c r="E2" s="222"/>
      <c r="F2" s="222"/>
      <c r="G2" s="222"/>
      <c r="H2" s="222"/>
      <c r="I2" s="222"/>
      <c r="J2" s="222"/>
      <c r="K2" s="222"/>
      <c r="L2" s="222"/>
      <c r="M2" s="222"/>
      <c r="N2" s="222"/>
      <c r="O2" s="222"/>
      <c r="P2" s="222"/>
      <c r="Q2" s="222"/>
      <c r="R2" s="118"/>
    </row>
    <row r="3" ht="21.75" customHeight="1">
      <c r="Q3" s="107" t="s">
        <v>45</v>
      </c>
    </row>
    <row r="4" spans="1:17" ht="18" customHeight="1">
      <c r="A4" s="89" t="s">
        <v>120</v>
      </c>
      <c r="B4" s="89" t="s">
        <v>121</v>
      </c>
      <c r="C4" s="92" t="s">
        <v>122</v>
      </c>
      <c r="D4" s="92" t="s">
        <v>123</v>
      </c>
      <c r="E4" s="89" t="s">
        <v>124</v>
      </c>
      <c r="F4" s="89" t="s">
        <v>125</v>
      </c>
      <c r="G4" s="89"/>
      <c r="H4" s="89"/>
      <c r="I4" s="89"/>
      <c r="J4" s="89"/>
      <c r="K4" s="89"/>
      <c r="L4" s="89"/>
      <c r="M4" s="89"/>
      <c r="N4" s="89"/>
      <c r="O4" s="89"/>
      <c r="P4" s="89"/>
      <c r="Q4" s="201"/>
    </row>
    <row r="5" spans="1:17" ht="22.5" customHeight="1">
      <c r="A5" s="89"/>
      <c r="B5" s="89"/>
      <c r="C5" s="93"/>
      <c r="D5" s="93"/>
      <c r="E5" s="89"/>
      <c r="F5" s="94" t="s">
        <v>126</v>
      </c>
      <c r="G5" s="94" t="s">
        <v>127</v>
      </c>
      <c r="H5" s="94"/>
      <c r="I5" s="94" t="s">
        <v>128</v>
      </c>
      <c r="J5" s="94" t="s">
        <v>129</v>
      </c>
      <c r="K5" s="94" t="s">
        <v>130</v>
      </c>
      <c r="L5" s="94" t="s">
        <v>131</v>
      </c>
      <c r="M5" s="94" t="s">
        <v>132</v>
      </c>
      <c r="N5" s="94" t="s">
        <v>111</v>
      </c>
      <c r="O5" s="94" t="s">
        <v>115</v>
      </c>
      <c r="P5" s="94" t="s">
        <v>133</v>
      </c>
      <c r="Q5" s="94" t="s">
        <v>134</v>
      </c>
    </row>
    <row r="6" spans="1:17" ht="33.75" customHeight="1">
      <c r="A6" s="89"/>
      <c r="B6" s="89"/>
      <c r="C6" s="95"/>
      <c r="D6" s="95"/>
      <c r="E6" s="89"/>
      <c r="F6" s="94"/>
      <c r="G6" s="94" t="s">
        <v>135</v>
      </c>
      <c r="H6" s="94" t="s">
        <v>136</v>
      </c>
      <c r="I6" s="94"/>
      <c r="J6" s="94"/>
      <c r="K6" s="94"/>
      <c r="L6" s="94"/>
      <c r="M6" s="94"/>
      <c r="N6" s="94"/>
      <c r="O6" s="94"/>
      <c r="P6" s="94"/>
      <c r="Q6" s="94"/>
    </row>
    <row r="7" spans="1:17" ht="36.75" customHeight="1">
      <c r="A7" s="114" t="s">
        <v>137</v>
      </c>
      <c r="B7" s="114" t="s">
        <v>137</v>
      </c>
      <c r="C7" s="181"/>
      <c r="D7" s="116"/>
      <c r="E7" s="120">
        <v>1</v>
      </c>
      <c r="F7" s="120">
        <v>2</v>
      </c>
      <c r="G7" s="120">
        <v>3</v>
      </c>
      <c r="H7" s="120">
        <v>4</v>
      </c>
      <c r="I7" s="120">
        <v>5</v>
      </c>
      <c r="J7" s="120">
        <v>6</v>
      </c>
      <c r="K7" s="120">
        <v>7</v>
      </c>
      <c r="L7" s="120">
        <v>8</v>
      </c>
      <c r="M7" s="120">
        <v>9</v>
      </c>
      <c r="N7" s="120">
        <v>10</v>
      </c>
      <c r="O7" s="120">
        <v>11</v>
      </c>
      <c r="P7" s="120">
        <v>12</v>
      </c>
      <c r="Q7" s="120">
        <v>13</v>
      </c>
    </row>
    <row r="8" spans="1:17" ht="12.75" customHeight="1">
      <c r="A8" s="116">
        <v>503</v>
      </c>
      <c r="B8" s="116" t="s">
        <v>138</v>
      </c>
      <c r="C8" s="125">
        <v>211</v>
      </c>
      <c r="D8" s="122" t="s">
        <v>139</v>
      </c>
      <c r="E8" s="123">
        <v>3489.26</v>
      </c>
      <c r="F8" s="123">
        <v>3489.26</v>
      </c>
      <c r="G8" s="123">
        <v>3489.26</v>
      </c>
      <c r="H8" s="123">
        <v>3489.26</v>
      </c>
      <c r="I8" s="116"/>
      <c r="J8" s="117"/>
      <c r="K8" s="117"/>
      <c r="L8" s="117"/>
      <c r="M8" s="117"/>
      <c r="N8" s="117"/>
      <c r="O8" s="117"/>
      <c r="P8" s="116"/>
      <c r="Q8" s="116"/>
    </row>
    <row r="9" spans="1:18" ht="12.75" customHeight="1">
      <c r="A9" s="116">
        <v>503</v>
      </c>
      <c r="B9" s="116" t="s">
        <v>138</v>
      </c>
      <c r="C9" s="125">
        <v>21105</v>
      </c>
      <c r="D9" s="124" t="s">
        <v>140</v>
      </c>
      <c r="E9" s="125">
        <v>1122.66</v>
      </c>
      <c r="F9" s="125">
        <v>1122.66</v>
      </c>
      <c r="G9" s="125">
        <v>1122.66</v>
      </c>
      <c r="H9" s="125">
        <v>1122.66</v>
      </c>
      <c r="I9" s="116"/>
      <c r="J9" s="116"/>
      <c r="K9" s="116"/>
      <c r="L9" s="117"/>
      <c r="M9" s="117"/>
      <c r="N9" s="117"/>
      <c r="O9" s="117"/>
      <c r="P9" s="116"/>
      <c r="Q9" s="116"/>
      <c r="R9" s="87"/>
    </row>
    <row r="10" spans="1:18" ht="12.75" customHeight="1">
      <c r="A10" s="116">
        <v>503</v>
      </c>
      <c r="B10" s="116" t="s">
        <v>138</v>
      </c>
      <c r="C10" s="125">
        <v>2110503</v>
      </c>
      <c r="D10" s="122" t="s">
        <v>141</v>
      </c>
      <c r="E10" s="125">
        <v>830.45</v>
      </c>
      <c r="F10" s="125">
        <v>830.45</v>
      </c>
      <c r="G10" s="125">
        <v>830.45</v>
      </c>
      <c r="H10" s="125">
        <v>830.45</v>
      </c>
      <c r="I10" s="116"/>
      <c r="J10" s="116"/>
      <c r="K10" s="117"/>
      <c r="L10" s="117"/>
      <c r="M10" s="117"/>
      <c r="N10" s="117"/>
      <c r="O10" s="117"/>
      <c r="P10" s="116"/>
      <c r="Q10" s="116"/>
      <c r="R10" s="87"/>
    </row>
    <row r="11" spans="1:18" ht="12.75" customHeight="1">
      <c r="A11" s="116">
        <v>503</v>
      </c>
      <c r="B11" s="116" t="s">
        <v>138</v>
      </c>
      <c r="C11" s="125">
        <v>2110599</v>
      </c>
      <c r="D11" s="122" t="s">
        <v>142</v>
      </c>
      <c r="E11" s="125">
        <v>292.21</v>
      </c>
      <c r="F11" s="125">
        <v>292.21</v>
      </c>
      <c r="G11" s="125">
        <v>292.21</v>
      </c>
      <c r="H11" s="125">
        <v>292.21</v>
      </c>
      <c r="I11" s="117"/>
      <c r="J11" s="117"/>
      <c r="K11" s="117"/>
      <c r="L11" s="117"/>
      <c r="M11" s="117"/>
      <c r="N11" s="117"/>
      <c r="O11" s="117"/>
      <c r="P11" s="116"/>
      <c r="Q11" s="116"/>
      <c r="R11" s="87"/>
    </row>
    <row r="12" spans="1:18" ht="12.75" customHeight="1">
      <c r="A12" s="116">
        <v>503</v>
      </c>
      <c r="B12" s="116" t="s">
        <v>138</v>
      </c>
      <c r="C12" s="125">
        <v>21106</v>
      </c>
      <c r="D12" s="122" t="s">
        <v>143</v>
      </c>
      <c r="E12" s="125">
        <v>2366.6</v>
      </c>
      <c r="F12" s="125">
        <v>2366.6</v>
      </c>
      <c r="G12" s="125">
        <v>2366.6</v>
      </c>
      <c r="H12" s="125">
        <v>2366.6</v>
      </c>
      <c r="I12" s="116"/>
      <c r="J12" s="117"/>
      <c r="K12" s="117"/>
      <c r="L12" s="117"/>
      <c r="M12" s="117"/>
      <c r="N12" s="116"/>
      <c r="O12" s="117"/>
      <c r="P12" s="116"/>
      <c r="Q12" s="116"/>
      <c r="R12" s="87"/>
    </row>
    <row r="13" spans="1:18" ht="12.75" customHeight="1">
      <c r="A13" s="116">
        <v>503</v>
      </c>
      <c r="B13" s="116" t="s">
        <v>138</v>
      </c>
      <c r="C13" s="125">
        <v>2110602</v>
      </c>
      <c r="D13" s="122" t="s">
        <v>144</v>
      </c>
      <c r="E13" s="125">
        <v>1649.8</v>
      </c>
      <c r="F13" s="125">
        <v>1649.8</v>
      </c>
      <c r="G13" s="125">
        <v>1649.8</v>
      </c>
      <c r="H13" s="125">
        <v>1649.8</v>
      </c>
      <c r="I13" s="116"/>
      <c r="J13" s="117"/>
      <c r="K13" s="117"/>
      <c r="L13" s="117"/>
      <c r="M13" s="117"/>
      <c r="N13" s="117"/>
      <c r="O13" s="116"/>
      <c r="P13" s="116"/>
      <c r="Q13" s="116"/>
      <c r="R13" s="87"/>
    </row>
    <row r="14" spans="1:17" ht="12.75" customHeight="1">
      <c r="A14" s="116">
        <v>503</v>
      </c>
      <c r="B14" s="116" t="s">
        <v>138</v>
      </c>
      <c r="C14" s="125">
        <v>2110699</v>
      </c>
      <c r="D14" s="122" t="s">
        <v>145</v>
      </c>
      <c r="E14" s="125">
        <v>716.8</v>
      </c>
      <c r="F14" s="125">
        <v>716.8</v>
      </c>
      <c r="G14" s="125">
        <v>716.8</v>
      </c>
      <c r="H14" s="125">
        <v>716.8</v>
      </c>
      <c r="I14" s="117"/>
      <c r="J14" s="117"/>
      <c r="K14" s="117"/>
      <c r="L14" s="117"/>
      <c r="M14" s="117"/>
      <c r="N14" s="117"/>
      <c r="O14" s="116"/>
      <c r="P14" s="117"/>
      <c r="Q14" s="116"/>
    </row>
    <row r="15" spans="1:17" ht="12.75" customHeight="1">
      <c r="A15" s="116">
        <v>503</v>
      </c>
      <c r="B15" s="116" t="s">
        <v>138</v>
      </c>
      <c r="C15" s="125">
        <v>213</v>
      </c>
      <c r="D15" s="122" t="s">
        <v>146</v>
      </c>
      <c r="E15" s="125">
        <v>38834.48</v>
      </c>
      <c r="F15" s="125">
        <v>38834.48</v>
      </c>
      <c r="G15" s="125">
        <v>38834.48</v>
      </c>
      <c r="H15" s="123">
        <v>30638.19</v>
      </c>
      <c r="I15" s="117"/>
      <c r="J15" s="117"/>
      <c r="K15" s="117"/>
      <c r="L15" s="117"/>
      <c r="M15" s="117"/>
      <c r="N15" s="117"/>
      <c r="O15" s="117"/>
      <c r="P15" s="117"/>
      <c r="Q15" s="117"/>
    </row>
    <row r="16" spans="1:17" ht="12.75" customHeight="1">
      <c r="A16" s="116">
        <v>503</v>
      </c>
      <c r="B16" s="116" t="s">
        <v>138</v>
      </c>
      <c r="C16" s="125">
        <v>21302</v>
      </c>
      <c r="D16" s="122" t="s">
        <v>147</v>
      </c>
      <c r="E16" s="125">
        <v>38834.48</v>
      </c>
      <c r="F16" s="125">
        <v>38834.48</v>
      </c>
      <c r="G16" s="125">
        <v>38834.48</v>
      </c>
      <c r="H16" s="123">
        <v>30638.19</v>
      </c>
      <c r="I16" s="117"/>
      <c r="J16" s="117"/>
      <c r="K16" s="117"/>
      <c r="L16" s="117"/>
      <c r="M16" s="117"/>
      <c r="N16" s="117"/>
      <c r="O16" s="117"/>
      <c r="P16" s="117"/>
      <c r="Q16" s="117"/>
    </row>
    <row r="17" spans="1:17" ht="12.75" customHeight="1">
      <c r="A17" s="116">
        <v>503</v>
      </c>
      <c r="B17" s="116" t="s">
        <v>138</v>
      </c>
      <c r="C17" s="125">
        <v>2130201</v>
      </c>
      <c r="D17" s="122" t="s">
        <v>148</v>
      </c>
      <c r="E17" s="125">
        <v>247.77</v>
      </c>
      <c r="F17" s="125">
        <v>247.77</v>
      </c>
      <c r="G17" s="125">
        <v>247.77</v>
      </c>
      <c r="H17" s="117"/>
      <c r="I17" s="117"/>
      <c r="J17" s="117"/>
      <c r="K17" s="117"/>
      <c r="L17" s="117"/>
      <c r="M17" s="117"/>
      <c r="N17" s="117"/>
      <c r="O17" s="117"/>
      <c r="P17" s="117"/>
      <c r="Q17" s="117"/>
    </row>
    <row r="18" spans="1:17" ht="12.75" customHeight="1">
      <c r="A18" s="116">
        <v>503</v>
      </c>
      <c r="B18" s="116" t="s">
        <v>138</v>
      </c>
      <c r="C18" s="125">
        <v>2130204</v>
      </c>
      <c r="D18" s="122" t="s">
        <v>149</v>
      </c>
      <c r="E18" s="125">
        <v>8156.72</v>
      </c>
      <c r="F18" s="125">
        <v>8156.72</v>
      </c>
      <c r="G18" s="125">
        <v>8156.72</v>
      </c>
      <c r="H18" s="117"/>
      <c r="I18" s="117"/>
      <c r="J18" s="117"/>
      <c r="K18" s="117"/>
      <c r="L18" s="117"/>
      <c r="M18" s="117"/>
      <c r="N18" s="117"/>
      <c r="O18" s="117"/>
      <c r="P18" s="117"/>
      <c r="Q18" s="117"/>
    </row>
    <row r="19" spans="1:17" ht="12.75" customHeight="1">
      <c r="A19" s="116">
        <v>503</v>
      </c>
      <c r="B19" s="116" t="s">
        <v>138</v>
      </c>
      <c r="C19" s="125">
        <v>2130205</v>
      </c>
      <c r="D19" s="122" t="s">
        <v>150</v>
      </c>
      <c r="E19" s="125">
        <v>7933</v>
      </c>
      <c r="F19" s="125">
        <v>7933</v>
      </c>
      <c r="G19" s="125">
        <v>7933</v>
      </c>
      <c r="H19" s="125">
        <v>7933</v>
      </c>
      <c r="I19" s="117"/>
      <c r="J19" s="117"/>
      <c r="K19" s="117"/>
      <c r="L19" s="117"/>
      <c r="M19" s="117"/>
      <c r="N19" s="117"/>
      <c r="O19" s="117"/>
      <c r="P19" s="117"/>
      <c r="Q19" s="117"/>
    </row>
    <row r="20" spans="1:17" ht="12.75" customHeight="1">
      <c r="A20" s="116">
        <v>503</v>
      </c>
      <c r="B20" s="116" t="s">
        <v>138</v>
      </c>
      <c r="C20" s="125">
        <v>2130207</v>
      </c>
      <c r="D20" s="122" t="s">
        <v>151</v>
      </c>
      <c r="E20" s="125">
        <v>2036.46</v>
      </c>
      <c r="F20" s="125">
        <v>2036.46</v>
      </c>
      <c r="G20" s="125">
        <v>2036.46</v>
      </c>
      <c r="H20" s="125">
        <v>2036.46</v>
      </c>
      <c r="I20" s="117"/>
      <c r="J20" s="117"/>
      <c r="K20" s="117"/>
      <c r="L20" s="117"/>
      <c r="M20" s="117"/>
      <c r="N20" s="117"/>
      <c r="O20" s="117"/>
      <c r="P20" s="117"/>
      <c r="Q20" s="117"/>
    </row>
    <row r="21" spans="1:17" ht="12.75" customHeight="1">
      <c r="A21" s="116">
        <v>503</v>
      </c>
      <c r="B21" s="116" t="s">
        <v>138</v>
      </c>
      <c r="C21" s="125">
        <v>2130209</v>
      </c>
      <c r="D21" s="122" t="s">
        <v>152</v>
      </c>
      <c r="E21" s="125">
        <v>4184.62</v>
      </c>
      <c r="F21" s="125">
        <v>4184.62</v>
      </c>
      <c r="G21" s="125">
        <v>4184.62</v>
      </c>
      <c r="H21" s="125">
        <v>4184.62</v>
      </c>
      <c r="I21" s="117"/>
      <c r="J21" s="117"/>
      <c r="K21" s="117"/>
      <c r="L21" s="117"/>
      <c r="M21" s="117"/>
      <c r="N21" s="117"/>
      <c r="O21" s="117"/>
      <c r="P21" s="117"/>
      <c r="Q21" s="117"/>
    </row>
    <row r="22" spans="1:17" ht="12.75" customHeight="1">
      <c r="A22" s="116">
        <v>503</v>
      </c>
      <c r="B22" s="116" t="s">
        <v>138</v>
      </c>
      <c r="C22" s="125">
        <v>2130213</v>
      </c>
      <c r="D22" s="122" t="s">
        <v>153</v>
      </c>
      <c r="E22" s="125">
        <v>5</v>
      </c>
      <c r="F22" s="125">
        <v>5</v>
      </c>
      <c r="G22" s="125">
        <v>5</v>
      </c>
      <c r="H22" s="125">
        <v>5</v>
      </c>
      <c r="I22" s="117"/>
      <c r="J22" s="117"/>
      <c r="K22" s="117"/>
      <c r="L22" s="117"/>
      <c r="M22" s="117"/>
      <c r="N22" s="117"/>
      <c r="O22" s="117"/>
      <c r="P22" s="117"/>
      <c r="Q22" s="117"/>
    </row>
    <row r="23" spans="1:17" ht="12.75" customHeight="1">
      <c r="A23" s="116">
        <v>503</v>
      </c>
      <c r="B23" s="116" t="s">
        <v>138</v>
      </c>
      <c r="C23" s="125">
        <v>2130221</v>
      </c>
      <c r="D23" s="122" t="s">
        <v>154</v>
      </c>
      <c r="E23" s="125">
        <v>527</v>
      </c>
      <c r="F23" s="125">
        <v>527</v>
      </c>
      <c r="G23" s="125">
        <v>527</v>
      </c>
      <c r="H23" s="125">
        <v>527</v>
      </c>
      <c r="I23" s="117"/>
      <c r="J23" s="117"/>
      <c r="K23" s="117"/>
      <c r="L23" s="117"/>
      <c r="M23" s="117"/>
      <c r="N23" s="117"/>
      <c r="O23" s="117"/>
      <c r="P23" s="117"/>
      <c r="Q23" s="117"/>
    </row>
    <row r="24" spans="1:17" ht="12.75" customHeight="1">
      <c r="A24" s="116">
        <v>503</v>
      </c>
      <c r="B24" s="116" t="s">
        <v>138</v>
      </c>
      <c r="C24" s="125">
        <v>2130234</v>
      </c>
      <c r="D24" s="122" t="s">
        <v>155</v>
      </c>
      <c r="E24" s="125">
        <v>50</v>
      </c>
      <c r="F24" s="125">
        <v>50</v>
      </c>
      <c r="G24" s="125">
        <v>50</v>
      </c>
      <c r="H24" s="125">
        <v>50</v>
      </c>
      <c r="I24" s="117"/>
      <c r="J24" s="117"/>
      <c r="K24" s="117"/>
      <c r="L24" s="117"/>
      <c r="M24" s="117"/>
      <c r="N24" s="117"/>
      <c r="O24" s="117"/>
      <c r="P24" s="117"/>
      <c r="Q24" s="117"/>
    </row>
    <row r="25" spans="1:17" ht="12.75" customHeight="1">
      <c r="A25" s="116">
        <v>503</v>
      </c>
      <c r="B25" s="116" t="s">
        <v>138</v>
      </c>
      <c r="C25" s="125">
        <v>2130299</v>
      </c>
      <c r="D25" s="122" t="s">
        <v>156</v>
      </c>
      <c r="E25" s="125">
        <v>15653.91</v>
      </c>
      <c r="F25" s="125">
        <v>15653.91</v>
      </c>
      <c r="G25" s="125">
        <v>15653.91</v>
      </c>
      <c r="H25" s="125">
        <v>15653.91</v>
      </c>
      <c r="I25" s="117"/>
      <c r="J25" s="117"/>
      <c r="K25" s="117"/>
      <c r="L25" s="117"/>
      <c r="M25" s="117"/>
      <c r="N25" s="117"/>
      <c r="O25" s="117"/>
      <c r="P25" s="117"/>
      <c r="Q25" s="117"/>
    </row>
    <row r="26" spans="1:17" ht="12.75" customHeight="1">
      <c r="A26" s="116">
        <v>503</v>
      </c>
      <c r="B26" s="116" t="s">
        <v>138</v>
      </c>
      <c r="C26" s="125">
        <v>21307</v>
      </c>
      <c r="D26" s="122" t="s">
        <v>157</v>
      </c>
      <c r="E26" s="125">
        <v>40</v>
      </c>
      <c r="F26" s="125">
        <v>40</v>
      </c>
      <c r="G26" s="125">
        <v>40</v>
      </c>
      <c r="H26" s="125">
        <v>40</v>
      </c>
      <c r="I26" s="117"/>
      <c r="J26" s="117"/>
      <c r="K26" s="117"/>
      <c r="L26" s="117"/>
      <c r="M26" s="117"/>
      <c r="N26" s="117"/>
      <c r="O26" s="117"/>
      <c r="P26" s="117"/>
      <c r="Q26" s="117"/>
    </row>
    <row r="27" spans="1:17" ht="12.75" customHeight="1">
      <c r="A27" s="116">
        <v>503</v>
      </c>
      <c r="B27" s="116" t="s">
        <v>138</v>
      </c>
      <c r="C27" s="125">
        <v>2130799</v>
      </c>
      <c r="D27" s="122" t="s">
        <v>158</v>
      </c>
      <c r="E27" s="125">
        <v>40</v>
      </c>
      <c r="F27" s="125">
        <v>40</v>
      </c>
      <c r="G27" s="125">
        <v>40</v>
      </c>
      <c r="H27" s="125">
        <v>40</v>
      </c>
      <c r="I27" s="117"/>
      <c r="J27" s="117"/>
      <c r="K27" s="117"/>
      <c r="L27" s="117"/>
      <c r="M27" s="117"/>
      <c r="N27" s="117"/>
      <c r="O27" s="117"/>
      <c r="P27" s="117"/>
      <c r="Q27" s="117"/>
    </row>
    <row r="28" spans="1:17" ht="12.75" customHeight="1">
      <c r="A28" s="116">
        <v>503</v>
      </c>
      <c r="B28" s="116" t="s">
        <v>138</v>
      </c>
      <c r="C28" s="125"/>
      <c r="D28" s="117" t="s">
        <v>126</v>
      </c>
      <c r="E28" s="117">
        <v>42323.74</v>
      </c>
      <c r="F28" s="117">
        <v>42323.74</v>
      </c>
      <c r="G28" s="117">
        <v>42323.74</v>
      </c>
      <c r="H28" s="126">
        <v>34127.45</v>
      </c>
      <c r="I28" s="117"/>
      <c r="J28" s="117"/>
      <c r="K28" s="117"/>
      <c r="L28" s="117"/>
      <c r="M28" s="117"/>
      <c r="N28" s="117"/>
      <c r="O28" s="117"/>
      <c r="P28" s="117"/>
      <c r="Q28" s="117"/>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 bottom="0.79"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29"/>
  <sheetViews>
    <sheetView showGridLines="0" showZeros="0" workbookViewId="0" topLeftCell="A1">
      <selection activeCell="A1" sqref="A1:K28"/>
    </sheetView>
  </sheetViews>
  <sheetFormatPr defaultColWidth="9.16015625" defaultRowHeight="12.75" customHeight="1"/>
  <cols>
    <col min="1" max="1" width="13.66015625" style="0" customWidth="1"/>
    <col min="2" max="2" width="51.33203125" style="0" customWidth="1"/>
    <col min="3" max="3" width="29.83203125" style="0" customWidth="1"/>
    <col min="4" max="4" width="29.83203125" style="219" customWidth="1"/>
    <col min="5" max="5" width="15.5" style="219" customWidth="1"/>
    <col min="6" max="6" width="14.33203125" style="220" customWidth="1"/>
    <col min="7" max="10" width="14.33203125" style="0" customWidth="1"/>
    <col min="11" max="11" width="9.16015625" style="0" customWidth="1"/>
    <col min="12" max="12" width="13.33203125" style="0" customWidth="1"/>
    <col min="13" max="252" width="9.16015625" style="0" customWidth="1"/>
  </cols>
  <sheetData>
    <row r="1" spans="1:5" ht="29.25" customHeight="1">
      <c r="A1" s="87" t="s">
        <v>15</v>
      </c>
      <c r="B1" s="87"/>
      <c r="C1" s="87"/>
      <c r="D1" s="221"/>
      <c r="E1" s="221"/>
    </row>
    <row r="2" spans="1:12" ht="35.25" customHeight="1">
      <c r="A2" s="222" t="s">
        <v>16</v>
      </c>
      <c r="B2" s="222"/>
      <c r="C2" s="222"/>
      <c r="D2" s="223"/>
      <c r="E2" s="223"/>
      <c r="F2" s="223"/>
      <c r="G2" s="222"/>
      <c r="H2" s="222"/>
      <c r="I2" s="222"/>
      <c r="J2" s="222"/>
      <c r="K2" s="222"/>
      <c r="L2" s="118"/>
    </row>
    <row r="3" ht="21.75" customHeight="1">
      <c r="K3" t="s">
        <v>45</v>
      </c>
    </row>
    <row r="4" spans="1:11" ht="15" customHeight="1">
      <c r="A4" s="89" t="s">
        <v>120</v>
      </c>
      <c r="B4" s="89" t="s">
        <v>121</v>
      </c>
      <c r="C4" s="92" t="s">
        <v>122</v>
      </c>
      <c r="D4" s="224" t="s">
        <v>123</v>
      </c>
      <c r="E4" s="89" t="s">
        <v>124</v>
      </c>
      <c r="F4" s="211" t="s">
        <v>125</v>
      </c>
      <c r="G4" s="89"/>
      <c r="H4" s="89"/>
      <c r="I4" s="89"/>
      <c r="J4" s="89"/>
      <c r="K4" s="89"/>
    </row>
    <row r="5" spans="1:11" ht="30" customHeight="1">
      <c r="A5" s="89"/>
      <c r="B5" s="89"/>
      <c r="C5" s="93"/>
      <c r="D5" s="225"/>
      <c r="E5" s="89"/>
      <c r="F5" s="94" t="s">
        <v>126</v>
      </c>
      <c r="G5" s="226" t="s">
        <v>159</v>
      </c>
      <c r="H5" s="226" t="s">
        <v>160</v>
      </c>
      <c r="I5" s="226" t="s">
        <v>161</v>
      </c>
      <c r="J5" s="226" t="s">
        <v>162</v>
      </c>
      <c r="K5" s="226" t="s">
        <v>163</v>
      </c>
    </row>
    <row r="6" spans="1:11" ht="40.5" customHeight="1">
      <c r="A6" s="89"/>
      <c r="B6" s="89"/>
      <c r="C6" s="95"/>
      <c r="D6" s="227"/>
      <c r="E6" s="89"/>
      <c r="F6" s="94"/>
      <c r="G6" s="226"/>
      <c r="H6" s="226"/>
      <c r="I6" s="226"/>
      <c r="J6" s="226"/>
      <c r="K6" s="226"/>
    </row>
    <row r="7" spans="1:11" ht="31.5" customHeight="1">
      <c r="A7" s="120" t="s">
        <v>137</v>
      </c>
      <c r="B7" s="98" t="s">
        <v>137</v>
      </c>
      <c r="C7" s="181"/>
      <c r="D7" s="228"/>
      <c r="E7" s="229">
        <v>1</v>
      </c>
      <c r="F7" s="229">
        <v>2</v>
      </c>
      <c r="G7" s="120">
        <v>5</v>
      </c>
      <c r="H7" s="120">
        <v>6</v>
      </c>
      <c r="I7" s="120">
        <v>7</v>
      </c>
      <c r="J7" s="120">
        <v>8</v>
      </c>
      <c r="K7" s="120">
        <v>9</v>
      </c>
    </row>
    <row r="8" spans="1:11" ht="12.75" customHeight="1">
      <c r="A8" s="116">
        <v>503</v>
      </c>
      <c r="B8" s="116" t="s">
        <v>138</v>
      </c>
      <c r="C8" s="125">
        <v>211</v>
      </c>
      <c r="D8" s="125" t="s">
        <v>139</v>
      </c>
      <c r="E8" s="123">
        <v>3489.26</v>
      </c>
      <c r="F8" s="123">
        <v>3489.26</v>
      </c>
      <c r="G8" s="116"/>
      <c r="H8" s="123">
        <v>3489.26</v>
      </c>
      <c r="I8" s="116"/>
      <c r="J8" s="116"/>
      <c r="K8" s="116"/>
    </row>
    <row r="9" spans="1:11" ht="12.75" customHeight="1">
      <c r="A9" s="116">
        <v>503</v>
      </c>
      <c r="B9" s="116" t="s">
        <v>138</v>
      </c>
      <c r="C9" s="125">
        <v>21105</v>
      </c>
      <c r="D9" s="123" t="s">
        <v>140</v>
      </c>
      <c r="E9" s="125">
        <v>1122.66</v>
      </c>
      <c r="F9" s="125">
        <v>1122.66</v>
      </c>
      <c r="G9" s="116"/>
      <c r="H9" s="125">
        <v>1122.66</v>
      </c>
      <c r="I9" s="116"/>
      <c r="J9" s="116"/>
      <c r="K9" s="116"/>
    </row>
    <row r="10" spans="1:11" ht="12.75" customHeight="1">
      <c r="A10" s="116">
        <v>503</v>
      </c>
      <c r="B10" s="116" t="s">
        <v>138</v>
      </c>
      <c r="C10" s="125">
        <v>2110503</v>
      </c>
      <c r="D10" s="125" t="s">
        <v>141</v>
      </c>
      <c r="E10" s="125">
        <v>830.45</v>
      </c>
      <c r="F10" s="125">
        <v>830.45</v>
      </c>
      <c r="G10" s="116"/>
      <c r="H10" s="125">
        <v>830.45</v>
      </c>
      <c r="I10" s="116"/>
      <c r="J10" s="116"/>
      <c r="K10" s="116"/>
    </row>
    <row r="11" spans="1:11" ht="12.75" customHeight="1">
      <c r="A11" s="116">
        <v>503</v>
      </c>
      <c r="B11" s="116" t="s">
        <v>138</v>
      </c>
      <c r="C11" s="125">
        <v>2110599</v>
      </c>
      <c r="D11" s="125" t="s">
        <v>142</v>
      </c>
      <c r="E11" s="125">
        <v>292.21</v>
      </c>
      <c r="F11" s="125">
        <v>292.21</v>
      </c>
      <c r="G11" s="116"/>
      <c r="H11" s="125">
        <v>292.21</v>
      </c>
      <c r="I11" s="117"/>
      <c r="J11" s="116"/>
      <c r="K11" s="116"/>
    </row>
    <row r="12" spans="1:11" ht="12.75" customHeight="1">
      <c r="A12" s="116">
        <v>503</v>
      </c>
      <c r="B12" s="116" t="s">
        <v>138</v>
      </c>
      <c r="C12" s="125">
        <v>21106</v>
      </c>
      <c r="D12" s="125" t="s">
        <v>143</v>
      </c>
      <c r="E12" s="125">
        <v>2366.6</v>
      </c>
      <c r="F12" s="125">
        <v>2366.6</v>
      </c>
      <c r="G12" s="116"/>
      <c r="H12" s="125">
        <v>2366.6</v>
      </c>
      <c r="I12" s="117"/>
      <c r="J12" s="116"/>
      <c r="K12" s="116"/>
    </row>
    <row r="13" spans="1:12" ht="12.75" customHeight="1">
      <c r="A13" s="116">
        <v>503</v>
      </c>
      <c r="B13" s="116" t="s">
        <v>138</v>
      </c>
      <c r="C13" s="125">
        <v>2110602</v>
      </c>
      <c r="D13" s="125" t="s">
        <v>144</v>
      </c>
      <c r="E13" s="125">
        <v>1649.8</v>
      </c>
      <c r="F13" s="125">
        <v>1649.8</v>
      </c>
      <c r="G13" s="116"/>
      <c r="H13" s="125">
        <v>1649.8</v>
      </c>
      <c r="I13" s="116"/>
      <c r="J13" s="116"/>
      <c r="K13" s="116"/>
      <c r="L13" s="87"/>
    </row>
    <row r="14" spans="1:12" ht="12.75" customHeight="1">
      <c r="A14" s="116">
        <v>503</v>
      </c>
      <c r="B14" s="116" t="s">
        <v>138</v>
      </c>
      <c r="C14" s="125">
        <v>2110699</v>
      </c>
      <c r="D14" s="125" t="s">
        <v>145</v>
      </c>
      <c r="E14" s="125">
        <v>716.8</v>
      </c>
      <c r="F14" s="125">
        <v>716.8</v>
      </c>
      <c r="G14" s="116"/>
      <c r="H14" s="125">
        <v>716.8</v>
      </c>
      <c r="I14" s="117"/>
      <c r="J14" s="116"/>
      <c r="K14" s="116"/>
      <c r="L14" s="87"/>
    </row>
    <row r="15" spans="1:12" ht="12.75" customHeight="1">
      <c r="A15" s="116">
        <v>503</v>
      </c>
      <c r="B15" s="116" t="s">
        <v>138</v>
      </c>
      <c r="C15" s="125">
        <v>213</v>
      </c>
      <c r="D15" s="125" t="s">
        <v>146</v>
      </c>
      <c r="E15" s="125">
        <v>38834.48</v>
      </c>
      <c r="F15" s="125">
        <v>38834.48</v>
      </c>
      <c r="G15" s="125">
        <v>8196.29</v>
      </c>
      <c r="H15" s="123">
        <v>30638.19</v>
      </c>
      <c r="I15" s="117"/>
      <c r="J15" s="116"/>
      <c r="K15" s="116"/>
      <c r="L15" s="87"/>
    </row>
    <row r="16" spans="1:12" ht="12.75" customHeight="1">
      <c r="A16" s="116">
        <v>503</v>
      </c>
      <c r="B16" s="116" t="s">
        <v>138</v>
      </c>
      <c r="C16" s="125">
        <v>21302</v>
      </c>
      <c r="D16" s="125" t="s">
        <v>147</v>
      </c>
      <c r="E16" s="125">
        <v>38834.48</v>
      </c>
      <c r="F16" s="125">
        <v>38834.48</v>
      </c>
      <c r="G16" s="125">
        <v>8196.29</v>
      </c>
      <c r="H16" s="123">
        <v>30638.19</v>
      </c>
      <c r="I16" s="117"/>
      <c r="J16" s="116"/>
      <c r="K16" s="116"/>
      <c r="L16" s="87"/>
    </row>
    <row r="17" spans="1:11" ht="12.75" customHeight="1">
      <c r="A17" s="116">
        <v>503</v>
      </c>
      <c r="B17" s="116" t="s">
        <v>138</v>
      </c>
      <c r="C17" s="125">
        <v>2130201</v>
      </c>
      <c r="D17" s="125" t="s">
        <v>148</v>
      </c>
      <c r="E17" s="125">
        <v>247.77</v>
      </c>
      <c r="F17" s="125">
        <v>247.77</v>
      </c>
      <c r="G17" s="125">
        <v>247.77</v>
      </c>
      <c r="H17" s="117"/>
      <c r="I17" s="117"/>
      <c r="J17" s="116"/>
      <c r="K17" s="116"/>
    </row>
    <row r="18" spans="1:11" ht="12.75" customHeight="1">
      <c r="A18" s="116">
        <v>503</v>
      </c>
      <c r="B18" s="116" t="s">
        <v>138</v>
      </c>
      <c r="C18" s="125">
        <v>2130204</v>
      </c>
      <c r="D18" s="125" t="s">
        <v>149</v>
      </c>
      <c r="E18" s="125">
        <v>8156.72</v>
      </c>
      <c r="F18" s="125">
        <v>8156.72</v>
      </c>
      <c r="G18" s="125">
        <v>8156.72</v>
      </c>
      <c r="H18" s="117"/>
      <c r="I18" s="117"/>
      <c r="J18" s="117"/>
      <c r="K18" s="117"/>
    </row>
    <row r="19" spans="1:11" ht="12.75" customHeight="1">
      <c r="A19" s="116">
        <v>503</v>
      </c>
      <c r="B19" s="116" t="s">
        <v>138</v>
      </c>
      <c r="C19" s="125">
        <v>2130205</v>
      </c>
      <c r="D19" s="125" t="s">
        <v>150</v>
      </c>
      <c r="E19" s="125">
        <v>7933</v>
      </c>
      <c r="F19" s="125">
        <v>7933</v>
      </c>
      <c r="G19" s="117"/>
      <c r="H19" s="125">
        <v>7933</v>
      </c>
      <c r="I19" s="117"/>
      <c r="J19" s="117"/>
      <c r="K19" s="117"/>
    </row>
    <row r="20" spans="1:11" ht="12.75" customHeight="1">
      <c r="A20" s="116">
        <v>503</v>
      </c>
      <c r="B20" s="116" t="s">
        <v>138</v>
      </c>
      <c r="C20" s="125">
        <v>2130207</v>
      </c>
      <c r="D20" s="125" t="s">
        <v>151</v>
      </c>
      <c r="E20" s="125">
        <v>2036.46</v>
      </c>
      <c r="F20" s="125">
        <v>2036.46</v>
      </c>
      <c r="G20" s="117"/>
      <c r="H20" s="125">
        <v>2036.46</v>
      </c>
      <c r="I20" s="117"/>
      <c r="J20" s="117"/>
      <c r="K20" s="117"/>
    </row>
    <row r="21" spans="1:11" ht="12.75" customHeight="1">
      <c r="A21" s="116">
        <v>503</v>
      </c>
      <c r="B21" s="116" t="s">
        <v>138</v>
      </c>
      <c r="C21" s="125">
        <v>2130209</v>
      </c>
      <c r="D21" s="125" t="s">
        <v>152</v>
      </c>
      <c r="E21" s="125">
        <v>4184.62</v>
      </c>
      <c r="F21" s="125">
        <v>4184.62</v>
      </c>
      <c r="G21" s="117"/>
      <c r="H21" s="125">
        <v>4184.62</v>
      </c>
      <c r="I21" s="117"/>
      <c r="J21" s="117"/>
      <c r="K21" s="117"/>
    </row>
    <row r="22" spans="1:11" ht="12.75" customHeight="1">
      <c r="A22" s="116">
        <v>503</v>
      </c>
      <c r="B22" s="116" t="s">
        <v>138</v>
      </c>
      <c r="C22" s="125">
        <v>2130213</v>
      </c>
      <c r="D22" s="125" t="s">
        <v>153</v>
      </c>
      <c r="E22" s="125">
        <v>5</v>
      </c>
      <c r="F22" s="125">
        <v>5</v>
      </c>
      <c r="G22" s="117"/>
      <c r="H22" s="125">
        <v>5</v>
      </c>
      <c r="I22" s="117"/>
      <c r="J22" s="117"/>
      <c r="K22" s="117"/>
    </row>
    <row r="23" spans="1:11" ht="12.75" customHeight="1">
      <c r="A23" s="116">
        <v>503</v>
      </c>
      <c r="B23" s="116" t="s">
        <v>138</v>
      </c>
      <c r="C23" s="125">
        <v>2130221</v>
      </c>
      <c r="D23" s="125" t="s">
        <v>154</v>
      </c>
      <c r="E23" s="125">
        <v>527</v>
      </c>
      <c r="F23" s="125">
        <v>527</v>
      </c>
      <c r="G23" s="117"/>
      <c r="H23" s="125">
        <v>527</v>
      </c>
      <c r="I23" s="117"/>
      <c r="J23" s="117"/>
      <c r="K23" s="117"/>
    </row>
    <row r="24" spans="1:11" ht="12.75" customHeight="1">
      <c r="A24" s="116">
        <v>503</v>
      </c>
      <c r="B24" s="116" t="s">
        <v>138</v>
      </c>
      <c r="C24" s="125">
        <v>2130234</v>
      </c>
      <c r="D24" s="125" t="s">
        <v>155</v>
      </c>
      <c r="E24" s="125">
        <v>50</v>
      </c>
      <c r="F24" s="125">
        <v>50</v>
      </c>
      <c r="G24" s="117"/>
      <c r="H24" s="125">
        <v>50</v>
      </c>
      <c r="I24" s="117"/>
      <c r="J24" s="117"/>
      <c r="K24" s="117"/>
    </row>
    <row r="25" spans="1:11" ht="12.75" customHeight="1">
      <c r="A25" s="116">
        <v>503</v>
      </c>
      <c r="B25" s="116" t="s">
        <v>138</v>
      </c>
      <c r="C25" s="125">
        <v>2130299</v>
      </c>
      <c r="D25" s="125" t="s">
        <v>156</v>
      </c>
      <c r="E25" s="125">
        <v>15653.91</v>
      </c>
      <c r="F25" s="125">
        <v>15653.91</v>
      </c>
      <c r="G25" s="117"/>
      <c r="H25" s="125">
        <v>15653.91</v>
      </c>
      <c r="I25" s="117"/>
      <c r="J25" s="117"/>
      <c r="K25" s="117"/>
    </row>
    <row r="26" spans="1:11" ht="12.75" customHeight="1">
      <c r="A26" s="116">
        <v>503</v>
      </c>
      <c r="B26" s="116" t="s">
        <v>138</v>
      </c>
      <c r="C26" s="125">
        <v>21307</v>
      </c>
      <c r="D26" s="125" t="s">
        <v>157</v>
      </c>
      <c r="E26" s="125">
        <v>40</v>
      </c>
      <c r="F26" s="125">
        <v>40</v>
      </c>
      <c r="G26" s="117"/>
      <c r="H26" s="125">
        <v>40</v>
      </c>
      <c r="I26" s="117"/>
      <c r="J26" s="117"/>
      <c r="K26" s="117"/>
    </row>
    <row r="27" spans="1:11" ht="12.75" customHeight="1">
      <c r="A27" s="116">
        <v>503</v>
      </c>
      <c r="B27" s="116" t="s">
        <v>138</v>
      </c>
      <c r="C27" s="125">
        <v>2130799</v>
      </c>
      <c r="D27" s="125" t="s">
        <v>158</v>
      </c>
      <c r="E27" s="125">
        <v>40</v>
      </c>
      <c r="F27" s="125">
        <v>40</v>
      </c>
      <c r="G27" s="117"/>
      <c r="H27" s="125">
        <v>40</v>
      </c>
      <c r="I27" s="117"/>
      <c r="J27" s="117"/>
      <c r="K27" s="117"/>
    </row>
    <row r="28" spans="1:11" ht="15.75" customHeight="1">
      <c r="A28" s="116">
        <v>503</v>
      </c>
      <c r="B28" s="116" t="s">
        <v>138</v>
      </c>
      <c r="C28" s="117"/>
      <c r="D28" s="185" t="s">
        <v>126</v>
      </c>
      <c r="E28" s="185">
        <v>42323.74</v>
      </c>
      <c r="F28" s="126">
        <v>42323.74</v>
      </c>
      <c r="G28" s="126">
        <v>8196.29</v>
      </c>
      <c r="H28" s="126">
        <v>34127.45</v>
      </c>
      <c r="I28" s="117"/>
      <c r="J28" s="117"/>
      <c r="K28" s="117"/>
    </row>
    <row r="29" ht="12.75" customHeight="1">
      <c r="G29" s="220"/>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 bottom="0.79"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4">
      <selection activeCell="D8" sqref="D8"/>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86" t="s">
        <v>17</v>
      </c>
      <c r="B1" s="187"/>
      <c r="C1" s="187"/>
      <c r="D1" s="187"/>
      <c r="E1" s="187"/>
      <c r="F1" s="187"/>
      <c r="G1" s="187"/>
      <c r="H1" s="188"/>
    </row>
    <row r="2" spans="1:8" ht="22.5" customHeight="1">
      <c r="A2" s="189" t="s">
        <v>18</v>
      </c>
      <c r="B2" s="190"/>
      <c r="C2" s="190"/>
      <c r="D2" s="190"/>
      <c r="E2" s="190"/>
      <c r="F2" s="190"/>
      <c r="G2" s="190"/>
      <c r="H2" s="190"/>
    </row>
    <row r="3" spans="1:8" ht="22.5" customHeight="1">
      <c r="A3" s="191"/>
      <c r="B3" s="191"/>
      <c r="C3" s="192"/>
      <c r="D3" s="192"/>
      <c r="E3" s="193"/>
      <c r="F3" s="194"/>
      <c r="G3" s="194"/>
      <c r="H3" s="195" t="s">
        <v>45</v>
      </c>
    </row>
    <row r="4" spans="1:8" ht="22.5" customHeight="1">
      <c r="A4" s="196" t="s">
        <v>46</v>
      </c>
      <c r="B4" s="196"/>
      <c r="C4" s="196" t="s">
        <v>47</v>
      </c>
      <c r="D4" s="196"/>
      <c r="E4" s="196"/>
      <c r="F4" s="196"/>
      <c r="G4" s="196"/>
      <c r="H4" s="196"/>
    </row>
    <row r="5" spans="1:8" ht="22.5" customHeight="1">
      <c r="A5" s="196" t="s">
        <v>48</v>
      </c>
      <c r="B5" s="196" t="s">
        <v>49</v>
      </c>
      <c r="C5" s="196" t="s">
        <v>50</v>
      </c>
      <c r="D5" s="196" t="s">
        <v>164</v>
      </c>
      <c r="E5" s="196" t="s">
        <v>165</v>
      </c>
      <c r="F5" s="196" t="s">
        <v>51</v>
      </c>
      <c r="G5" s="196" t="s">
        <v>164</v>
      </c>
      <c r="H5" s="196" t="s">
        <v>165</v>
      </c>
    </row>
    <row r="6" spans="1:8" ht="22.5" customHeight="1">
      <c r="A6" s="197" t="s">
        <v>166</v>
      </c>
      <c r="B6" s="198">
        <v>42323.74</v>
      </c>
      <c r="C6" s="197" t="s">
        <v>166</v>
      </c>
      <c r="D6" s="198">
        <f>SUM(D7:D34)</f>
        <v>42323.740000000005</v>
      </c>
      <c r="E6" s="198"/>
      <c r="F6" s="199" t="s">
        <v>166</v>
      </c>
      <c r="G6" s="200">
        <v>42323.74</v>
      </c>
      <c r="H6" s="198">
        <f>SUM(H7,H12,H23,H24,H25)</f>
        <v>0</v>
      </c>
    </row>
    <row r="7" spans="1:8" ht="22.5" customHeight="1">
      <c r="A7" s="201" t="s">
        <v>167</v>
      </c>
      <c r="B7" s="198">
        <v>42323.74</v>
      </c>
      <c r="C7" s="202" t="s">
        <v>54</v>
      </c>
      <c r="D7" s="198"/>
      <c r="E7" s="198"/>
      <c r="F7" s="199" t="s">
        <v>55</v>
      </c>
      <c r="G7" s="198">
        <v>8196.29</v>
      </c>
      <c r="H7" s="198"/>
    </row>
    <row r="8" spans="1:10" ht="22.5" customHeight="1">
      <c r="A8" s="203" t="s">
        <v>168</v>
      </c>
      <c r="B8" s="198"/>
      <c r="C8" s="202" t="s">
        <v>57</v>
      </c>
      <c r="D8" s="198"/>
      <c r="E8" s="198"/>
      <c r="F8" s="199" t="s">
        <v>58</v>
      </c>
      <c r="G8" s="198">
        <v>7264.52</v>
      </c>
      <c r="H8" s="198"/>
      <c r="J8" s="87"/>
    </row>
    <row r="9" spans="1:8" ht="22.5" customHeight="1">
      <c r="A9" s="201" t="s">
        <v>169</v>
      </c>
      <c r="B9" s="198"/>
      <c r="C9" s="202" t="s">
        <v>60</v>
      </c>
      <c r="D9" s="198"/>
      <c r="E9" s="198"/>
      <c r="F9" s="199" t="s">
        <v>61</v>
      </c>
      <c r="G9" s="198">
        <v>716</v>
      </c>
      <c r="H9" s="198"/>
    </row>
    <row r="10" spans="1:8" ht="22.5" customHeight="1">
      <c r="A10" s="201" t="s">
        <v>170</v>
      </c>
      <c r="B10" s="198"/>
      <c r="C10" s="202" t="s">
        <v>63</v>
      </c>
      <c r="D10" s="198"/>
      <c r="E10" s="198"/>
      <c r="F10" s="199" t="s">
        <v>64</v>
      </c>
      <c r="G10" s="198">
        <v>215.12</v>
      </c>
      <c r="H10" s="198"/>
    </row>
    <row r="11" spans="1:8" ht="22.5" customHeight="1">
      <c r="A11" s="201"/>
      <c r="B11" s="198"/>
      <c r="C11" s="202" t="s">
        <v>66</v>
      </c>
      <c r="D11" s="198"/>
      <c r="E11" s="198"/>
      <c r="F11" s="199" t="s">
        <v>67</v>
      </c>
      <c r="G11" s="198">
        <v>0.65</v>
      </c>
      <c r="H11" s="198"/>
    </row>
    <row r="12" spans="1:8" ht="22.5" customHeight="1">
      <c r="A12" s="201"/>
      <c r="B12" s="198"/>
      <c r="C12" s="202" t="s">
        <v>69</v>
      </c>
      <c r="D12" s="198"/>
      <c r="E12" s="198"/>
      <c r="F12" s="199" t="s">
        <v>70</v>
      </c>
      <c r="G12" s="198">
        <v>34127.45</v>
      </c>
      <c r="H12" s="198"/>
    </row>
    <row r="13" spans="1:8" ht="22.5" customHeight="1">
      <c r="A13" s="201"/>
      <c r="B13" s="198"/>
      <c r="C13" s="202" t="s">
        <v>72</v>
      </c>
      <c r="D13" s="198"/>
      <c r="E13" s="198"/>
      <c r="F13" s="204" t="s">
        <v>58</v>
      </c>
      <c r="G13" s="204"/>
      <c r="H13" s="198"/>
    </row>
    <row r="14" spans="1:8" ht="22.5" customHeight="1">
      <c r="A14" s="201"/>
      <c r="B14" s="198"/>
      <c r="C14" s="202" t="s">
        <v>74</v>
      </c>
      <c r="D14" s="198"/>
      <c r="E14" s="198"/>
      <c r="F14" s="204" t="s">
        <v>61</v>
      </c>
      <c r="G14" s="205">
        <v>24312.4</v>
      </c>
      <c r="H14" s="198"/>
    </row>
    <row r="15" spans="1:8" ht="22.5" customHeight="1">
      <c r="A15" s="206"/>
      <c r="B15" s="198"/>
      <c r="C15" s="202" t="s">
        <v>76</v>
      </c>
      <c r="D15" s="198"/>
      <c r="E15" s="198"/>
      <c r="F15" s="204" t="s">
        <v>77</v>
      </c>
      <c r="G15" s="205">
        <v>2366.6</v>
      </c>
      <c r="H15" s="198"/>
    </row>
    <row r="16" spans="1:8" ht="22.5" customHeight="1">
      <c r="A16" s="206"/>
      <c r="B16" s="198"/>
      <c r="C16" s="202" t="s">
        <v>79</v>
      </c>
      <c r="D16" s="198"/>
      <c r="E16" s="198"/>
      <c r="F16" s="204" t="s">
        <v>80</v>
      </c>
      <c r="G16" s="204"/>
      <c r="H16" s="198"/>
    </row>
    <row r="17" spans="1:8" ht="22.5" customHeight="1">
      <c r="A17" s="206"/>
      <c r="B17" s="198"/>
      <c r="C17" s="202" t="s">
        <v>82</v>
      </c>
      <c r="D17" s="198">
        <v>3489.26</v>
      </c>
      <c r="E17" s="198"/>
      <c r="F17" s="204" t="s">
        <v>83</v>
      </c>
      <c r="G17" s="204"/>
      <c r="H17" s="198"/>
    </row>
    <row r="18" spans="1:8" ht="22.5" customHeight="1">
      <c r="A18" s="206"/>
      <c r="B18" s="207"/>
      <c r="C18" s="202" t="s">
        <v>84</v>
      </c>
      <c r="D18" s="198"/>
      <c r="E18" s="198"/>
      <c r="F18" s="204" t="s">
        <v>85</v>
      </c>
      <c r="G18" s="204">
        <v>7448.45</v>
      </c>
      <c r="H18" s="198"/>
    </row>
    <row r="19" spans="1:8" ht="22.5" customHeight="1">
      <c r="A19" s="148"/>
      <c r="B19" s="208"/>
      <c r="C19" s="202" t="s">
        <v>86</v>
      </c>
      <c r="D19" s="198">
        <v>38834.48</v>
      </c>
      <c r="E19" s="198"/>
      <c r="F19" s="204" t="s">
        <v>87</v>
      </c>
      <c r="G19" s="204"/>
      <c r="H19" s="198"/>
    </row>
    <row r="20" spans="1:8" ht="22.5" customHeight="1">
      <c r="A20" s="148"/>
      <c r="B20" s="207"/>
      <c r="C20" s="202" t="s">
        <v>88</v>
      </c>
      <c r="D20" s="198"/>
      <c r="E20" s="198"/>
      <c r="F20" s="204" t="s">
        <v>89</v>
      </c>
      <c r="G20" s="204"/>
      <c r="H20" s="198"/>
    </row>
    <row r="21" spans="1:8" ht="22.5" customHeight="1">
      <c r="A21" s="101"/>
      <c r="B21" s="207"/>
      <c r="C21" s="202" t="s">
        <v>90</v>
      </c>
      <c r="D21" s="198"/>
      <c r="E21" s="198"/>
      <c r="F21" s="204" t="s">
        <v>91</v>
      </c>
      <c r="G21" s="204"/>
      <c r="H21" s="198"/>
    </row>
    <row r="22" spans="1:8" ht="22.5" customHeight="1">
      <c r="A22" s="209"/>
      <c r="B22" s="207"/>
      <c r="C22" s="202" t="s">
        <v>92</v>
      </c>
      <c r="D22" s="198"/>
      <c r="E22" s="198"/>
      <c r="F22" s="210" t="s">
        <v>93</v>
      </c>
      <c r="G22" s="210"/>
      <c r="H22" s="198"/>
    </row>
    <row r="23" spans="1:8" ht="22.5" customHeight="1">
      <c r="A23" s="150"/>
      <c r="B23" s="207"/>
      <c r="C23" s="202" t="s">
        <v>94</v>
      </c>
      <c r="D23" s="198"/>
      <c r="E23" s="198"/>
      <c r="F23" s="211" t="s">
        <v>95</v>
      </c>
      <c r="G23" s="211"/>
      <c r="H23" s="198"/>
    </row>
    <row r="24" spans="1:8" ht="22.5" customHeight="1">
      <c r="A24" s="150"/>
      <c r="B24" s="207"/>
      <c r="C24" s="202" t="s">
        <v>96</v>
      </c>
      <c r="D24" s="198"/>
      <c r="E24" s="198"/>
      <c r="F24" s="211" t="s">
        <v>97</v>
      </c>
      <c r="G24" s="211"/>
      <c r="H24" s="198"/>
    </row>
    <row r="25" spans="1:9" ht="22.5" customHeight="1">
      <c r="A25" s="150"/>
      <c r="B25" s="207"/>
      <c r="C25" s="202" t="s">
        <v>98</v>
      </c>
      <c r="D25" s="198"/>
      <c r="E25" s="198"/>
      <c r="F25" s="211" t="s">
        <v>99</v>
      </c>
      <c r="G25" s="211"/>
      <c r="H25" s="198"/>
      <c r="I25" s="87"/>
    </row>
    <row r="26" spans="1:10" ht="22.5" customHeight="1">
      <c r="A26" s="150"/>
      <c r="B26" s="207"/>
      <c r="C26" s="202" t="s">
        <v>100</v>
      </c>
      <c r="D26" s="198"/>
      <c r="E26" s="198"/>
      <c r="F26" s="199"/>
      <c r="G26" s="199"/>
      <c r="H26" s="198"/>
      <c r="I26" s="87"/>
      <c r="J26" s="87"/>
    </row>
    <row r="27" spans="1:10" ht="22.5" customHeight="1">
      <c r="A27" s="209"/>
      <c r="B27" s="208"/>
      <c r="C27" s="202" t="s">
        <v>101</v>
      </c>
      <c r="D27" s="198"/>
      <c r="E27" s="198"/>
      <c r="F27" s="199"/>
      <c r="G27" s="199"/>
      <c r="H27" s="198"/>
      <c r="I27" s="87"/>
      <c r="J27" s="87"/>
    </row>
    <row r="28" spans="1:10" ht="22.5" customHeight="1">
      <c r="A28" s="150"/>
      <c r="B28" s="207"/>
      <c r="C28" s="202" t="s">
        <v>102</v>
      </c>
      <c r="D28" s="198"/>
      <c r="E28" s="198"/>
      <c r="F28" s="199"/>
      <c r="G28" s="199"/>
      <c r="H28" s="198"/>
      <c r="I28" s="87"/>
      <c r="J28" s="87"/>
    </row>
    <row r="29" spans="1:10" ht="22.5" customHeight="1">
      <c r="A29" s="209"/>
      <c r="B29" s="208"/>
      <c r="C29" s="202" t="s">
        <v>103</v>
      </c>
      <c r="D29" s="198"/>
      <c r="E29" s="198"/>
      <c r="F29" s="199"/>
      <c r="G29" s="199"/>
      <c r="H29" s="198"/>
      <c r="I29" s="87"/>
      <c r="J29" s="87"/>
    </row>
    <row r="30" spans="1:9" ht="22.5" customHeight="1">
      <c r="A30" s="209"/>
      <c r="B30" s="207"/>
      <c r="C30" s="202" t="s">
        <v>104</v>
      </c>
      <c r="D30" s="198"/>
      <c r="E30" s="198"/>
      <c r="F30" s="199"/>
      <c r="G30" s="199"/>
      <c r="H30" s="198"/>
      <c r="I30" s="87"/>
    </row>
    <row r="31" spans="1:8" ht="22.5" customHeight="1">
      <c r="A31" s="209"/>
      <c r="B31" s="207"/>
      <c r="C31" s="202" t="s">
        <v>105</v>
      </c>
      <c r="D31" s="198"/>
      <c r="E31" s="198"/>
      <c r="F31" s="199"/>
      <c r="G31" s="199"/>
      <c r="H31" s="198"/>
    </row>
    <row r="32" spans="1:8" ht="22.5" customHeight="1">
      <c r="A32" s="209"/>
      <c r="B32" s="207"/>
      <c r="C32" s="202" t="s">
        <v>106</v>
      </c>
      <c r="D32" s="198"/>
      <c r="E32" s="198"/>
      <c r="F32" s="199"/>
      <c r="G32" s="199"/>
      <c r="H32" s="198"/>
    </row>
    <row r="33" spans="1:10" ht="22.5" customHeight="1">
      <c r="A33" s="209"/>
      <c r="B33" s="207"/>
      <c r="C33" s="202" t="s">
        <v>107</v>
      </c>
      <c r="D33" s="198"/>
      <c r="E33" s="198"/>
      <c r="F33" s="199"/>
      <c r="G33" s="199"/>
      <c r="H33" s="198"/>
      <c r="I33" s="87"/>
      <c r="J33" s="87"/>
    </row>
    <row r="34" spans="1:8" ht="22.5" customHeight="1">
      <c r="A34" s="101"/>
      <c r="B34" s="207"/>
      <c r="C34" s="202" t="s">
        <v>108</v>
      </c>
      <c r="D34" s="198"/>
      <c r="E34" s="198"/>
      <c r="F34" s="199"/>
      <c r="G34" s="199"/>
      <c r="H34" s="198"/>
    </row>
    <row r="35" spans="1:8" ht="22.5" customHeight="1">
      <c r="A35" s="209"/>
      <c r="B35" s="207"/>
      <c r="C35" s="145"/>
      <c r="D35" s="212"/>
      <c r="E35" s="212"/>
      <c r="F35" s="201"/>
      <c r="G35" s="201"/>
      <c r="H35" s="213"/>
    </row>
    <row r="36" spans="1:8" ht="18" customHeight="1">
      <c r="A36" s="214" t="s">
        <v>109</v>
      </c>
      <c r="B36" s="208">
        <f>SUM(B6)</f>
        <v>42323.74</v>
      </c>
      <c r="C36" s="214" t="s">
        <v>110</v>
      </c>
      <c r="D36" s="212">
        <f>SUM(D6)</f>
        <v>42323.740000000005</v>
      </c>
      <c r="E36" s="212"/>
      <c r="F36" s="214" t="s">
        <v>110</v>
      </c>
      <c r="G36" s="214">
        <v>42323.74</v>
      </c>
      <c r="H36" s="213">
        <f>SUM(H6)</f>
        <v>0</v>
      </c>
    </row>
    <row r="37" spans="1:8" ht="18" customHeight="1">
      <c r="A37" s="202" t="s">
        <v>115</v>
      </c>
      <c r="B37" s="207"/>
      <c r="C37" s="206" t="s">
        <v>112</v>
      </c>
      <c r="D37" s="212"/>
      <c r="E37" s="212"/>
      <c r="F37" s="206" t="s">
        <v>112</v>
      </c>
      <c r="G37" s="206"/>
      <c r="H37" s="213">
        <f>D37</f>
        <v>0</v>
      </c>
    </row>
    <row r="38" spans="1:8" ht="18" customHeight="1">
      <c r="A38" s="202" t="s">
        <v>116</v>
      </c>
      <c r="B38" s="207"/>
      <c r="C38" s="148"/>
      <c r="D38" s="198"/>
      <c r="E38" s="198"/>
      <c r="F38" s="148"/>
      <c r="G38" s="148"/>
      <c r="H38" s="198"/>
    </row>
    <row r="39" spans="1:8" ht="22.5" customHeight="1">
      <c r="A39" s="202" t="s">
        <v>171</v>
      </c>
      <c r="B39" s="207"/>
      <c r="C39" s="215"/>
      <c r="D39" s="216"/>
      <c r="E39" s="216"/>
      <c r="F39" s="209"/>
      <c r="G39" s="209"/>
      <c r="H39" s="212"/>
    </row>
    <row r="40" spans="1:8" ht="21" customHeight="1">
      <c r="A40" s="209"/>
      <c r="B40" s="207"/>
      <c r="C40" s="101"/>
      <c r="D40" s="216"/>
      <c r="E40" s="216"/>
      <c r="F40" s="101"/>
      <c r="G40" s="101"/>
      <c r="H40" s="216"/>
    </row>
    <row r="41" spans="1:8" ht="18" customHeight="1">
      <c r="A41" s="196" t="s">
        <v>118</v>
      </c>
      <c r="B41" s="208">
        <f>SUM(B36,B37)</f>
        <v>42323.74</v>
      </c>
      <c r="C41" s="217" t="s">
        <v>119</v>
      </c>
      <c r="D41" s="216">
        <f>SUM(D36,D37)</f>
        <v>42323.740000000005</v>
      </c>
      <c r="E41" s="216"/>
      <c r="F41" s="196" t="s">
        <v>119</v>
      </c>
      <c r="G41" s="196">
        <v>42323.74</v>
      </c>
      <c r="H41" s="198">
        <f>SUM(H36,H37)</f>
        <v>0</v>
      </c>
    </row>
    <row r="42" spans="4:8" ht="12.75" customHeight="1">
      <c r="D42" s="218"/>
      <c r="E42" s="218"/>
      <c r="H42" s="218"/>
    </row>
    <row r="43" spans="4:8" ht="12.75" customHeight="1">
      <c r="D43" s="218"/>
      <c r="E43" s="218"/>
      <c r="H43" s="218"/>
    </row>
    <row r="44" spans="4:8" ht="12.75" customHeight="1">
      <c r="D44" s="218"/>
      <c r="E44" s="218"/>
      <c r="H44" s="218"/>
    </row>
    <row r="45" spans="4:8" ht="12.75" customHeight="1">
      <c r="D45" s="218"/>
      <c r="E45" s="218"/>
      <c r="H45" s="218"/>
    </row>
    <row r="46" spans="4:8" ht="12.75" customHeight="1">
      <c r="D46" s="218"/>
      <c r="E46" s="218"/>
      <c r="H46" s="218"/>
    </row>
    <row r="47" spans="4:8" ht="12.75" customHeight="1">
      <c r="D47" s="218"/>
      <c r="E47" s="218"/>
      <c r="H47" s="218"/>
    </row>
    <row r="48" spans="4:8" ht="12.75" customHeight="1">
      <c r="D48" s="218"/>
      <c r="E48" s="218"/>
      <c r="H48" s="218"/>
    </row>
    <row r="49" spans="4:8" ht="12.75" customHeight="1">
      <c r="D49" s="218"/>
      <c r="E49" s="218"/>
      <c r="H49" s="218"/>
    </row>
    <row r="50" spans="4:8" ht="12.75" customHeight="1">
      <c r="D50" s="218"/>
      <c r="E50" s="218"/>
      <c r="H50" s="218"/>
    </row>
    <row r="51" spans="4:8" ht="12.75" customHeight="1">
      <c r="D51" s="218"/>
      <c r="E51" s="218"/>
      <c r="H51" s="218"/>
    </row>
    <row r="52" spans="4:8" ht="12.75" customHeight="1">
      <c r="D52" s="218"/>
      <c r="E52" s="218"/>
      <c r="H52" s="218"/>
    </row>
    <row r="53" spans="4:8" ht="12.75" customHeight="1">
      <c r="D53" s="218"/>
      <c r="E53" s="218"/>
      <c r="H53" s="218"/>
    </row>
    <row r="54" spans="4:8" ht="12.75" customHeight="1">
      <c r="D54" s="218"/>
      <c r="E54" s="218"/>
      <c r="H54" s="218"/>
    </row>
    <row r="55" ht="12.75" customHeight="1">
      <c r="H55" s="218"/>
    </row>
    <row r="56" ht="12.75" customHeight="1">
      <c r="H56" s="218"/>
    </row>
    <row r="57" ht="12.75" customHeight="1">
      <c r="H57" s="218"/>
    </row>
    <row r="58" ht="12.75" customHeight="1">
      <c r="H58" s="218"/>
    </row>
    <row r="59" ht="12.75" customHeight="1">
      <c r="H59" s="218"/>
    </row>
    <row r="60" ht="12.75" customHeight="1">
      <c r="H60" s="218"/>
    </row>
  </sheetData>
  <sheetProtection/>
  <mergeCells count="3">
    <mergeCell ref="A3:B3"/>
    <mergeCell ref="A4:B4"/>
    <mergeCell ref="C4:H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6"/>
  <sheetViews>
    <sheetView showGridLines="0" showZeros="0" workbookViewId="0" topLeftCell="A1">
      <selection activeCell="E27" sqref="E27"/>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87" t="s">
        <v>19</v>
      </c>
    </row>
    <row r="2" spans="1:7" ht="28.5" customHeight="1">
      <c r="A2" s="108" t="s">
        <v>20</v>
      </c>
      <c r="B2" s="108"/>
      <c r="C2" s="108"/>
      <c r="D2" s="108"/>
      <c r="E2" s="108"/>
      <c r="F2" s="108"/>
      <c r="G2" s="108"/>
    </row>
    <row r="3" ht="22.5" customHeight="1">
      <c r="G3" s="107" t="s">
        <v>45</v>
      </c>
    </row>
    <row r="4" spans="1:7" ht="22.5" customHeight="1">
      <c r="A4" s="112" t="s">
        <v>172</v>
      </c>
      <c r="B4" s="112" t="s">
        <v>173</v>
      </c>
      <c r="C4" s="112" t="s">
        <v>126</v>
      </c>
      <c r="D4" s="112" t="s">
        <v>174</v>
      </c>
      <c r="E4" s="112" t="s">
        <v>175</v>
      </c>
      <c r="F4" s="112" t="s">
        <v>160</v>
      </c>
      <c r="G4" s="112" t="s">
        <v>176</v>
      </c>
    </row>
    <row r="5" spans="1:7" ht="15.75" customHeight="1">
      <c r="A5" s="114" t="s">
        <v>137</v>
      </c>
      <c r="B5" s="114" t="s">
        <v>137</v>
      </c>
      <c r="C5" s="114">
        <v>1</v>
      </c>
      <c r="D5" s="114">
        <v>2</v>
      </c>
      <c r="E5" s="114">
        <v>3</v>
      </c>
      <c r="F5" s="114">
        <v>4</v>
      </c>
      <c r="G5" s="114" t="s">
        <v>137</v>
      </c>
    </row>
    <row r="6" spans="1:7" ht="12.75" customHeight="1">
      <c r="A6" s="125">
        <v>211</v>
      </c>
      <c r="B6" s="122" t="s">
        <v>139</v>
      </c>
      <c r="C6" s="123">
        <v>3489.26</v>
      </c>
      <c r="D6" s="116"/>
      <c r="E6" s="116"/>
      <c r="F6" s="123">
        <v>3489.26</v>
      </c>
      <c r="G6" s="116"/>
    </row>
    <row r="7" spans="1:7" ht="12.75" customHeight="1">
      <c r="A7" s="125">
        <v>21105</v>
      </c>
      <c r="B7" s="124" t="s">
        <v>140</v>
      </c>
      <c r="C7" s="125">
        <v>1122.66</v>
      </c>
      <c r="D7" s="116"/>
      <c r="E7" s="116"/>
      <c r="F7" s="125">
        <v>1122.66</v>
      </c>
      <c r="G7" s="116"/>
    </row>
    <row r="8" spans="1:7" ht="12.75" customHeight="1">
      <c r="A8" s="125">
        <v>2110503</v>
      </c>
      <c r="B8" s="122" t="s">
        <v>141</v>
      </c>
      <c r="C8" s="125">
        <v>830.45</v>
      </c>
      <c r="D8" s="116"/>
      <c r="E8" s="116"/>
      <c r="F8" s="125">
        <v>830.45</v>
      </c>
      <c r="G8" s="116"/>
    </row>
    <row r="9" spans="1:7" ht="12.75" customHeight="1">
      <c r="A9" s="125">
        <v>2110599</v>
      </c>
      <c r="B9" s="122" t="s">
        <v>142</v>
      </c>
      <c r="C9" s="125">
        <v>292.21</v>
      </c>
      <c r="D9" s="116"/>
      <c r="E9" s="116"/>
      <c r="F9" s="125">
        <v>292.21</v>
      </c>
      <c r="G9" s="116"/>
    </row>
    <row r="10" spans="1:7" ht="12.75" customHeight="1">
      <c r="A10" s="125">
        <v>21106</v>
      </c>
      <c r="B10" s="122" t="s">
        <v>143</v>
      </c>
      <c r="C10" s="125">
        <v>2366.6</v>
      </c>
      <c r="D10" s="116"/>
      <c r="E10" s="116"/>
      <c r="F10" s="125">
        <v>2366.6</v>
      </c>
      <c r="G10" s="116"/>
    </row>
    <row r="11" spans="1:7" ht="12.75" customHeight="1">
      <c r="A11" s="125">
        <v>2110602</v>
      </c>
      <c r="B11" s="122" t="s">
        <v>144</v>
      </c>
      <c r="C11" s="125">
        <v>1649.8</v>
      </c>
      <c r="D11" s="117"/>
      <c r="E11" s="116"/>
      <c r="F11" s="125">
        <v>1649.8</v>
      </c>
      <c r="G11" s="116"/>
    </row>
    <row r="12" spans="1:7" ht="12.75" customHeight="1">
      <c r="A12" s="125">
        <v>2110699</v>
      </c>
      <c r="B12" s="122" t="s">
        <v>145</v>
      </c>
      <c r="C12" s="125">
        <v>716.8</v>
      </c>
      <c r="D12" s="116"/>
      <c r="E12" s="116"/>
      <c r="F12" s="125">
        <v>716.8</v>
      </c>
      <c r="G12" s="116"/>
    </row>
    <row r="13" spans="1:7" ht="12.75" customHeight="1">
      <c r="A13" s="125">
        <v>213</v>
      </c>
      <c r="B13" s="122" t="s">
        <v>146</v>
      </c>
      <c r="C13" s="125">
        <v>38834.48</v>
      </c>
      <c r="D13" s="183">
        <v>7480.29</v>
      </c>
      <c r="E13" s="183">
        <v>716</v>
      </c>
      <c r="F13" s="123">
        <v>30638.19</v>
      </c>
      <c r="G13" s="117"/>
    </row>
    <row r="14" spans="1:7" ht="12.75" customHeight="1">
      <c r="A14" s="125">
        <v>21302</v>
      </c>
      <c r="B14" s="122" t="s">
        <v>147</v>
      </c>
      <c r="C14" s="125">
        <v>38834.48</v>
      </c>
      <c r="D14" s="183">
        <v>7480.2900000000045</v>
      </c>
      <c r="E14" s="183">
        <v>716</v>
      </c>
      <c r="F14" s="123">
        <v>30638.19</v>
      </c>
      <c r="G14" s="117"/>
    </row>
    <row r="15" spans="1:7" ht="12.75" customHeight="1">
      <c r="A15" s="125">
        <v>2130201</v>
      </c>
      <c r="B15" s="122" t="s">
        <v>148</v>
      </c>
      <c r="C15" s="125">
        <v>247.77</v>
      </c>
      <c r="D15" s="126">
        <v>188.98</v>
      </c>
      <c r="E15" s="183">
        <v>58.79</v>
      </c>
      <c r="F15" s="125"/>
      <c r="G15" s="117"/>
    </row>
    <row r="16" spans="1:7" ht="12.75" customHeight="1">
      <c r="A16" s="125">
        <v>2130204</v>
      </c>
      <c r="B16" s="122" t="s">
        <v>149</v>
      </c>
      <c r="C16" s="125">
        <v>8156.72</v>
      </c>
      <c r="D16" s="183">
        <v>7499.51</v>
      </c>
      <c r="E16" s="183">
        <v>657.21</v>
      </c>
      <c r="F16" s="125"/>
      <c r="G16" s="117"/>
    </row>
    <row r="17" spans="1:7" ht="12.75" customHeight="1">
      <c r="A17" s="125">
        <v>2130205</v>
      </c>
      <c r="B17" s="122" t="s">
        <v>150</v>
      </c>
      <c r="C17" s="125">
        <v>7933</v>
      </c>
      <c r="D17" s="126"/>
      <c r="E17" s="126"/>
      <c r="F17" s="125">
        <v>7933</v>
      </c>
      <c r="G17" s="117"/>
    </row>
    <row r="18" spans="1:7" ht="12.75" customHeight="1">
      <c r="A18" s="125">
        <v>2130207</v>
      </c>
      <c r="B18" s="122" t="s">
        <v>151</v>
      </c>
      <c r="C18" s="125">
        <v>2036.46</v>
      </c>
      <c r="D18" s="117"/>
      <c r="E18" s="117"/>
      <c r="F18" s="125">
        <v>2036.46</v>
      </c>
      <c r="G18" s="117"/>
    </row>
    <row r="19" spans="1:7" ht="12.75" customHeight="1">
      <c r="A19" s="125">
        <v>2130209</v>
      </c>
      <c r="B19" s="122" t="s">
        <v>152</v>
      </c>
      <c r="C19" s="125">
        <v>4184.62</v>
      </c>
      <c r="D19" s="117"/>
      <c r="E19" s="117"/>
      <c r="F19" s="125">
        <v>4184.62</v>
      </c>
      <c r="G19" s="117"/>
    </row>
    <row r="20" spans="1:7" ht="12.75" customHeight="1">
      <c r="A20" s="125">
        <v>2130213</v>
      </c>
      <c r="B20" s="122" t="s">
        <v>153</v>
      </c>
      <c r="C20" s="125">
        <v>5</v>
      </c>
      <c r="D20" s="117"/>
      <c r="E20" s="117"/>
      <c r="F20" s="125">
        <v>5</v>
      </c>
      <c r="G20" s="117"/>
    </row>
    <row r="21" spans="1:7" ht="12.75" customHeight="1">
      <c r="A21" s="125">
        <v>2130221</v>
      </c>
      <c r="B21" s="122" t="s">
        <v>154</v>
      </c>
      <c r="C21" s="125">
        <v>527</v>
      </c>
      <c r="D21" s="117"/>
      <c r="E21" s="117"/>
      <c r="F21" s="125">
        <v>527</v>
      </c>
      <c r="G21" s="117"/>
    </row>
    <row r="22" spans="1:7" ht="12.75" customHeight="1">
      <c r="A22" s="125">
        <v>2130234</v>
      </c>
      <c r="B22" s="122" t="s">
        <v>155</v>
      </c>
      <c r="C22" s="125">
        <v>50</v>
      </c>
      <c r="D22" s="117"/>
      <c r="E22" s="117"/>
      <c r="F22" s="125">
        <v>50</v>
      </c>
      <c r="G22" s="117"/>
    </row>
    <row r="23" spans="1:7" ht="12.75" customHeight="1">
      <c r="A23" s="125">
        <v>2130299</v>
      </c>
      <c r="B23" s="122" t="s">
        <v>156</v>
      </c>
      <c r="C23" s="125">
        <v>15653.91</v>
      </c>
      <c r="D23" s="117"/>
      <c r="E23" s="117"/>
      <c r="F23" s="125">
        <v>15653.91</v>
      </c>
      <c r="G23" s="117"/>
    </row>
    <row r="24" spans="1:7" ht="12.75" customHeight="1">
      <c r="A24" s="125">
        <v>21307</v>
      </c>
      <c r="B24" s="122" t="s">
        <v>157</v>
      </c>
      <c r="C24" s="125">
        <v>40</v>
      </c>
      <c r="D24" s="117"/>
      <c r="E24" s="117"/>
      <c r="F24" s="125">
        <v>40</v>
      </c>
      <c r="G24" s="117"/>
    </row>
    <row r="25" spans="1:7" ht="12.75" customHeight="1">
      <c r="A25" s="125">
        <v>2130799</v>
      </c>
      <c r="B25" s="122" t="s">
        <v>158</v>
      </c>
      <c r="C25" s="125">
        <v>40</v>
      </c>
      <c r="D25" s="117"/>
      <c r="E25" s="117"/>
      <c r="F25" s="125">
        <v>40</v>
      </c>
      <c r="G25" s="117"/>
    </row>
    <row r="26" spans="1:7" ht="12.75" customHeight="1">
      <c r="A26" s="117"/>
      <c r="B26" s="184" t="s">
        <v>126</v>
      </c>
      <c r="C26" s="185">
        <v>42323.74</v>
      </c>
      <c r="D26" s="185">
        <v>7480.29</v>
      </c>
      <c r="E26" s="185">
        <v>716</v>
      </c>
      <c r="F26" s="185">
        <v>34127.45</v>
      </c>
      <c r="G26" s="117"/>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50"/>
  <sheetViews>
    <sheetView showGridLines="0" showZeros="0" workbookViewId="0" topLeftCell="A1">
      <selection activeCell="H50" sqref="H50"/>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87" t="s">
        <v>21</v>
      </c>
    </row>
    <row r="2" spans="1:7" ht="28.5" customHeight="1">
      <c r="A2" s="108" t="s">
        <v>22</v>
      </c>
      <c r="B2" s="108"/>
      <c r="C2" s="108"/>
      <c r="D2" s="108"/>
      <c r="E2" s="108"/>
      <c r="F2" s="108"/>
      <c r="G2" s="108"/>
    </row>
    <row r="3" ht="22.5" customHeight="1">
      <c r="G3" s="107" t="s">
        <v>45</v>
      </c>
    </row>
    <row r="4" spans="1:7" ht="22.5" customHeight="1">
      <c r="A4" s="112" t="s">
        <v>177</v>
      </c>
      <c r="B4" s="112" t="s">
        <v>178</v>
      </c>
      <c r="C4" s="112" t="s">
        <v>126</v>
      </c>
      <c r="D4" s="112" t="s">
        <v>174</v>
      </c>
      <c r="E4" s="112" t="s">
        <v>175</v>
      </c>
      <c r="F4" s="112" t="s">
        <v>160</v>
      </c>
      <c r="G4" s="112" t="s">
        <v>176</v>
      </c>
    </row>
    <row r="5" spans="1:7" ht="15.75" customHeight="1">
      <c r="A5" s="114" t="s">
        <v>137</v>
      </c>
      <c r="B5" s="114" t="s">
        <v>137</v>
      </c>
      <c r="C5" s="114">
        <v>1</v>
      </c>
      <c r="D5" s="114">
        <v>2</v>
      </c>
      <c r="E5" s="114">
        <v>3</v>
      </c>
      <c r="F5" s="114">
        <v>4</v>
      </c>
      <c r="G5" s="114" t="s">
        <v>137</v>
      </c>
    </row>
    <row r="6" spans="1:7" ht="12.75" customHeight="1">
      <c r="A6" s="177" t="s">
        <v>179</v>
      </c>
      <c r="B6" s="177" t="s">
        <v>180</v>
      </c>
      <c r="C6" s="176">
        <v>7264.52</v>
      </c>
      <c r="D6" s="176">
        <v>7264.52</v>
      </c>
      <c r="E6" s="116"/>
      <c r="F6" s="116"/>
      <c r="G6" s="116"/>
    </row>
    <row r="7" spans="1:7" ht="12.75" customHeight="1">
      <c r="A7" s="161" t="s">
        <v>181</v>
      </c>
      <c r="B7" s="161" t="s">
        <v>182</v>
      </c>
      <c r="C7" s="166">
        <v>2625.2</v>
      </c>
      <c r="D7" s="166">
        <v>2625.2</v>
      </c>
      <c r="E7" s="116"/>
      <c r="F7" s="116"/>
      <c r="G7" s="116"/>
    </row>
    <row r="8" spans="1:7" ht="12.75" customHeight="1">
      <c r="A8" s="161" t="s">
        <v>183</v>
      </c>
      <c r="B8" s="161" t="s">
        <v>184</v>
      </c>
      <c r="C8" s="176">
        <v>437.49</v>
      </c>
      <c r="D8" s="176">
        <v>437.49</v>
      </c>
      <c r="E8" s="116"/>
      <c r="F8" s="116"/>
      <c r="G8" s="116"/>
    </row>
    <row r="9" spans="1:7" ht="12.75" customHeight="1">
      <c r="A9" s="161" t="s">
        <v>185</v>
      </c>
      <c r="B9" s="161" t="s">
        <v>186</v>
      </c>
      <c r="C9" s="176">
        <v>219.28</v>
      </c>
      <c r="D9" s="176">
        <v>219.28</v>
      </c>
      <c r="E9" s="116"/>
      <c r="F9" s="116"/>
      <c r="G9" s="116"/>
    </row>
    <row r="10" spans="1:7" ht="12.75" customHeight="1">
      <c r="A10" s="161" t="s">
        <v>187</v>
      </c>
      <c r="B10" s="161" t="s">
        <v>188</v>
      </c>
      <c r="C10" s="176">
        <v>156.67</v>
      </c>
      <c r="D10" s="176">
        <v>156.67</v>
      </c>
      <c r="E10" s="116"/>
      <c r="F10" s="116"/>
      <c r="G10" s="116"/>
    </row>
    <row r="11" spans="1:7" ht="12.75" customHeight="1">
      <c r="A11" s="161" t="s">
        <v>189</v>
      </c>
      <c r="B11" s="161" t="s">
        <v>190</v>
      </c>
      <c r="C11" s="176">
        <v>14.65</v>
      </c>
      <c r="D11" s="176">
        <v>14.65</v>
      </c>
      <c r="E11" s="116"/>
      <c r="F11" s="116"/>
      <c r="G11" s="116"/>
    </row>
    <row r="12" spans="1:7" ht="12.75" customHeight="1">
      <c r="A12" s="161" t="s">
        <v>191</v>
      </c>
      <c r="B12" s="161" t="s">
        <v>192</v>
      </c>
      <c r="C12" s="166">
        <v>2392.53</v>
      </c>
      <c r="D12" s="166">
        <v>2392.53</v>
      </c>
      <c r="E12" s="116"/>
      <c r="F12" s="116"/>
      <c r="G12" s="116"/>
    </row>
    <row r="13" spans="1:7" ht="12.75" customHeight="1">
      <c r="A13" s="161" t="s">
        <v>193</v>
      </c>
      <c r="B13" s="161" t="s">
        <v>194</v>
      </c>
      <c r="C13" s="166">
        <v>549.38</v>
      </c>
      <c r="D13" s="166">
        <v>549.38</v>
      </c>
      <c r="E13" s="116"/>
      <c r="F13" s="116"/>
      <c r="G13" s="116"/>
    </row>
    <row r="14" spans="1:7" ht="12.75" customHeight="1">
      <c r="A14" s="161" t="s">
        <v>195</v>
      </c>
      <c r="B14" s="161" t="s">
        <v>196</v>
      </c>
      <c r="C14" s="166">
        <v>54.93</v>
      </c>
      <c r="D14" s="166">
        <v>54.93</v>
      </c>
      <c r="E14" s="116"/>
      <c r="F14" s="116"/>
      <c r="G14" s="116"/>
    </row>
    <row r="15" spans="1:7" ht="12.75" customHeight="1">
      <c r="A15" s="161" t="s">
        <v>197</v>
      </c>
      <c r="B15" s="161" t="s">
        <v>198</v>
      </c>
      <c r="C15" s="166">
        <v>740.28</v>
      </c>
      <c r="D15" s="166">
        <v>740.28</v>
      </c>
      <c r="E15" s="116"/>
      <c r="F15" s="116"/>
      <c r="G15" s="116"/>
    </row>
    <row r="16" spans="1:7" ht="12.75" customHeight="1">
      <c r="A16" s="161" t="s">
        <v>199</v>
      </c>
      <c r="B16" s="161" t="s">
        <v>200</v>
      </c>
      <c r="C16" s="166">
        <v>74.11</v>
      </c>
      <c r="D16" s="166">
        <v>74.11</v>
      </c>
      <c r="E16" s="116"/>
      <c r="F16" s="116"/>
      <c r="G16" s="116"/>
    </row>
    <row r="17" spans="1:7" ht="12.75" customHeight="1">
      <c r="A17" s="161" t="s">
        <v>201</v>
      </c>
      <c r="B17" s="177" t="s">
        <v>202</v>
      </c>
      <c r="C17" s="166">
        <v>25028.4</v>
      </c>
      <c r="D17" s="117"/>
      <c r="E17" s="166">
        <v>716</v>
      </c>
      <c r="F17" s="166">
        <v>24312.399396</v>
      </c>
      <c r="G17" s="178"/>
    </row>
    <row r="18" spans="1:7" ht="12.75" customHeight="1">
      <c r="A18" s="161" t="s">
        <v>203</v>
      </c>
      <c r="B18" s="161" t="s">
        <v>204</v>
      </c>
      <c r="C18" s="166">
        <v>122.61</v>
      </c>
      <c r="D18" s="117"/>
      <c r="E18" s="166">
        <v>122.61</v>
      </c>
      <c r="F18" s="117">
        <v>0</v>
      </c>
      <c r="G18" s="178">
        <f aca="true" t="shared" si="0" ref="G18:G40">F18/10000</f>
        <v>0</v>
      </c>
    </row>
    <row r="19" spans="1:7" ht="12.75" customHeight="1">
      <c r="A19" s="161" t="s">
        <v>205</v>
      </c>
      <c r="B19" s="161" t="s">
        <v>206</v>
      </c>
      <c r="C19" s="166">
        <v>13.85</v>
      </c>
      <c r="D19" s="117"/>
      <c r="E19" s="166">
        <v>13.85</v>
      </c>
      <c r="F19" s="117">
        <v>0</v>
      </c>
      <c r="G19" s="178">
        <f t="shared" si="0"/>
        <v>0</v>
      </c>
    </row>
    <row r="20" spans="1:7" ht="12.75" customHeight="1">
      <c r="A20" s="161" t="s">
        <v>207</v>
      </c>
      <c r="B20" s="161" t="s">
        <v>208</v>
      </c>
      <c r="C20" s="166">
        <v>1.5</v>
      </c>
      <c r="D20" s="117"/>
      <c r="E20" s="166">
        <v>1</v>
      </c>
      <c r="F20" s="166">
        <v>0.5</v>
      </c>
      <c r="G20" s="178"/>
    </row>
    <row r="21" spans="1:7" ht="12.75" customHeight="1">
      <c r="A21" s="161" t="s">
        <v>209</v>
      </c>
      <c r="B21" s="161" t="s">
        <v>210</v>
      </c>
      <c r="C21" s="167">
        <v>24.35</v>
      </c>
      <c r="D21" s="117"/>
      <c r="E21" s="167">
        <v>24.35</v>
      </c>
      <c r="F21" s="117">
        <v>0</v>
      </c>
      <c r="G21" s="178">
        <f t="shared" si="0"/>
        <v>0</v>
      </c>
    </row>
    <row r="22" spans="1:7" ht="12.75" customHeight="1">
      <c r="A22" s="161" t="s">
        <v>211</v>
      </c>
      <c r="B22" s="161" t="s">
        <v>212</v>
      </c>
      <c r="C22" s="166">
        <v>68.03</v>
      </c>
      <c r="D22" s="117"/>
      <c r="E22" s="166">
        <v>68.03</v>
      </c>
      <c r="F22" s="117">
        <v>0</v>
      </c>
      <c r="G22" s="178">
        <f t="shared" si="0"/>
        <v>0</v>
      </c>
    </row>
    <row r="23" spans="1:7" ht="12.75" customHeight="1">
      <c r="A23" s="161" t="s">
        <v>213</v>
      </c>
      <c r="B23" s="161" t="s">
        <v>214</v>
      </c>
      <c r="C23" s="166">
        <v>25.35</v>
      </c>
      <c r="D23" s="117"/>
      <c r="E23" s="166">
        <v>25.35</v>
      </c>
      <c r="F23" s="117">
        <v>0</v>
      </c>
      <c r="G23" s="178">
        <f t="shared" si="0"/>
        <v>0</v>
      </c>
    </row>
    <row r="24" spans="1:7" ht="12.75" customHeight="1">
      <c r="A24" s="161" t="s">
        <v>215</v>
      </c>
      <c r="B24" s="161" t="s">
        <v>216</v>
      </c>
      <c r="C24" s="166">
        <v>80</v>
      </c>
      <c r="D24" s="117"/>
      <c r="E24" s="166">
        <v>72.8</v>
      </c>
      <c r="F24" s="166">
        <v>7.2</v>
      </c>
      <c r="G24" s="178"/>
    </row>
    <row r="25" spans="1:7" ht="12.75" customHeight="1">
      <c r="A25" s="179">
        <v>30211</v>
      </c>
      <c r="B25" s="116" t="s">
        <v>217</v>
      </c>
      <c r="C25" s="166">
        <v>81.17</v>
      </c>
      <c r="D25" s="117"/>
      <c r="E25" s="166">
        <v>81.17</v>
      </c>
      <c r="F25" s="117">
        <v>0</v>
      </c>
      <c r="G25" s="178">
        <f t="shared" si="0"/>
        <v>0</v>
      </c>
    </row>
    <row r="26" spans="1:7" ht="12.75" customHeight="1">
      <c r="A26" s="179">
        <v>30213</v>
      </c>
      <c r="B26" s="116" t="s">
        <v>218</v>
      </c>
      <c r="C26" s="166">
        <v>225.67</v>
      </c>
      <c r="D26" s="117"/>
      <c r="E26" s="166">
        <v>41.46</v>
      </c>
      <c r="F26" s="178">
        <v>184.213718</v>
      </c>
      <c r="G26" s="178"/>
    </row>
    <row r="27" spans="1:7" ht="12.75" customHeight="1">
      <c r="A27" s="179">
        <v>30225</v>
      </c>
      <c r="B27" s="116" t="s">
        <v>219</v>
      </c>
      <c r="C27" s="166">
        <v>1.5</v>
      </c>
      <c r="D27" s="117"/>
      <c r="E27" s="166">
        <v>1.5</v>
      </c>
      <c r="F27" s="178">
        <v>0</v>
      </c>
      <c r="G27" s="178">
        <f t="shared" si="0"/>
        <v>0</v>
      </c>
    </row>
    <row r="28" spans="1:7" ht="12.75" customHeight="1">
      <c r="A28" s="179">
        <v>30226</v>
      </c>
      <c r="B28" s="180" t="s">
        <v>220</v>
      </c>
      <c r="C28" s="166">
        <v>19.79</v>
      </c>
      <c r="D28" s="117"/>
      <c r="E28" s="166">
        <v>12.79</v>
      </c>
      <c r="F28" s="178">
        <v>7</v>
      </c>
      <c r="G28" s="178"/>
    </row>
    <row r="29" spans="1:7" ht="12.75" customHeight="1">
      <c r="A29" s="179">
        <v>30227</v>
      </c>
      <c r="B29" s="180" t="s">
        <v>221</v>
      </c>
      <c r="C29" s="166">
        <v>24130.71</v>
      </c>
      <c r="D29" s="117"/>
      <c r="E29" s="166">
        <v>58.17</v>
      </c>
      <c r="F29" s="178">
        <v>24072.538637999998</v>
      </c>
      <c r="G29" s="178"/>
    </row>
    <row r="30" spans="1:7" ht="12.75" customHeight="1">
      <c r="A30" s="179">
        <v>30228</v>
      </c>
      <c r="B30" s="180" t="s">
        <v>222</v>
      </c>
      <c r="C30" s="166">
        <v>33.78</v>
      </c>
      <c r="D30" s="117"/>
      <c r="E30" s="166">
        <v>33.78</v>
      </c>
      <c r="F30" s="178">
        <v>0</v>
      </c>
      <c r="G30" s="178">
        <f t="shared" si="0"/>
        <v>0</v>
      </c>
    </row>
    <row r="31" spans="1:7" ht="12.75" customHeight="1">
      <c r="A31" s="179">
        <v>30231</v>
      </c>
      <c r="B31" s="180" t="s">
        <v>223</v>
      </c>
      <c r="C31" s="166">
        <v>35.36</v>
      </c>
      <c r="D31" s="117"/>
      <c r="E31" s="166">
        <v>35.36</v>
      </c>
      <c r="F31" s="178">
        <v>0</v>
      </c>
      <c r="G31" s="178">
        <f t="shared" si="0"/>
        <v>0</v>
      </c>
    </row>
    <row r="32" spans="1:7" ht="12.75" customHeight="1">
      <c r="A32" s="179">
        <v>30239</v>
      </c>
      <c r="B32" s="180" t="s">
        <v>224</v>
      </c>
      <c r="C32" s="166">
        <v>29.22</v>
      </c>
      <c r="D32" s="117"/>
      <c r="E32" s="166">
        <v>29.22</v>
      </c>
      <c r="F32" s="178">
        <v>0</v>
      </c>
      <c r="G32" s="178">
        <f t="shared" si="0"/>
        <v>0</v>
      </c>
    </row>
    <row r="33" spans="1:7" ht="12.75" customHeight="1">
      <c r="A33" s="179">
        <v>30299</v>
      </c>
      <c r="B33" s="180" t="s">
        <v>225</v>
      </c>
      <c r="C33" s="166">
        <v>88.82</v>
      </c>
      <c r="D33" s="117"/>
      <c r="E33" s="166">
        <v>85.82</v>
      </c>
      <c r="F33" s="178">
        <v>3</v>
      </c>
      <c r="G33" s="178"/>
    </row>
    <row r="34" spans="1:7" ht="12.75" customHeight="1">
      <c r="A34" s="181">
        <v>30203</v>
      </c>
      <c r="B34" s="180" t="s">
        <v>226</v>
      </c>
      <c r="C34" s="166">
        <v>1</v>
      </c>
      <c r="D34" s="117"/>
      <c r="E34" s="166">
        <v>1</v>
      </c>
      <c r="F34" s="178">
        <v>0</v>
      </c>
      <c r="G34" s="178">
        <f t="shared" si="0"/>
        <v>0</v>
      </c>
    </row>
    <row r="35" spans="1:7" ht="12.75" customHeight="1">
      <c r="A35" s="181">
        <v>30209</v>
      </c>
      <c r="B35" s="180" t="s">
        <v>227</v>
      </c>
      <c r="C35" s="166">
        <v>45.69</v>
      </c>
      <c r="D35" s="117"/>
      <c r="E35" s="166">
        <v>7.74</v>
      </c>
      <c r="F35" s="178">
        <v>37.94704</v>
      </c>
      <c r="G35" s="178"/>
    </row>
    <row r="36" spans="1:7" ht="12.75" customHeight="1">
      <c r="A36" s="181">
        <v>303</v>
      </c>
      <c r="B36" s="182" t="s">
        <v>228</v>
      </c>
      <c r="C36" s="166">
        <v>2581.72</v>
      </c>
      <c r="D36" s="117">
        <v>215.12</v>
      </c>
      <c r="E36" s="117"/>
      <c r="F36" s="166">
        <v>2366.6</v>
      </c>
      <c r="G36" s="178"/>
    </row>
    <row r="37" spans="1:7" ht="12.75" customHeight="1">
      <c r="A37" s="179">
        <v>30304</v>
      </c>
      <c r="B37" s="116" t="s">
        <v>229</v>
      </c>
      <c r="C37" s="166">
        <v>18.84</v>
      </c>
      <c r="D37" s="117">
        <v>18.84</v>
      </c>
      <c r="E37" s="117"/>
      <c r="F37" s="117">
        <v>0</v>
      </c>
      <c r="G37" s="178">
        <f t="shared" si="0"/>
        <v>0</v>
      </c>
    </row>
    <row r="38" spans="1:7" ht="12.75" customHeight="1">
      <c r="A38" s="179">
        <v>30305</v>
      </c>
      <c r="B38" s="116" t="s">
        <v>230</v>
      </c>
      <c r="C38" s="166">
        <v>29.22</v>
      </c>
      <c r="D38" s="166">
        <v>29.22</v>
      </c>
      <c r="E38" s="117"/>
      <c r="F38" s="117">
        <v>0</v>
      </c>
      <c r="G38" s="178">
        <f t="shared" si="0"/>
        <v>0</v>
      </c>
    </row>
    <row r="39" spans="1:7" ht="12.75" customHeight="1">
      <c r="A39" s="179">
        <v>30309</v>
      </c>
      <c r="B39" s="116" t="s">
        <v>231</v>
      </c>
      <c r="C39" s="166">
        <v>150.12</v>
      </c>
      <c r="D39" s="166">
        <v>150.12</v>
      </c>
      <c r="E39" s="117"/>
      <c r="F39" s="117">
        <v>0</v>
      </c>
      <c r="G39" s="178">
        <f t="shared" si="0"/>
        <v>0</v>
      </c>
    </row>
    <row r="40" spans="1:7" ht="12.75" customHeight="1">
      <c r="A40" s="181">
        <v>30310</v>
      </c>
      <c r="B40" s="116" t="s">
        <v>232</v>
      </c>
      <c r="C40" s="166">
        <v>2366.6</v>
      </c>
      <c r="D40" s="166"/>
      <c r="E40" s="117"/>
      <c r="F40" s="166">
        <v>2366.6</v>
      </c>
      <c r="G40" s="178"/>
    </row>
    <row r="41" spans="1:7" ht="12.75" customHeight="1">
      <c r="A41" s="179">
        <v>30399</v>
      </c>
      <c r="B41" s="116" t="s">
        <v>233</v>
      </c>
      <c r="C41" s="166">
        <v>16.94</v>
      </c>
      <c r="D41" s="166">
        <v>16.94</v>
      </c>
      <c r="E41" s="117"/>
      <c r="F41" s="117"/>
      <c r="G41" s="117"/>
    </row>
    <row r="42" spans="1:7" ht="12.75" customHeight="1">
      <c r="A42" s="126">
        <v>309</v>
      </c>
      <c r="B42" s="182" t="s">
        <v>234</v>
      </c>
      <c r="C42" s="117">
        <v>7449.1</v>
      </c>
      <c r="D42" s="117"/>
      <c r="E42" s="117">
        <v>0.65</v>
      </c>
      <c r="F42" s="117">
        <v>7448.45</v>
      </c>
      <c r="G42" s="117"/>
    </row>
    <row r="43" spans="1:7" ht="12.75" customHeight="1">
      <c r="A43" s="126">
        <v>30901</v>
      </c>
      <c r="B43" s="173" t="s">
        <v>235</v>
      </c>
      <c r="C43" s="117">
        <v>1256.19</v>
      </c>
      <c r="D43" s="117"/>
      <c r="E43" s="117">
        <v>0.65</v>
      </c>
      <c r="F43" s="117">
        <v>1255.54</v>
      </c>
      <c r="G43" s="117"/>
    </row>
    <row r="44" spans="1:7" ht="12.75" customHeight="1">
      <c r="A44" s="126">
        <v>30902</v>
      </c>
      <c r="B44" s="117" t="s">
        <v>236</v>
      </c>
      <c r="C44" s="117">
        <v>1496.23</v>
      </c>
      <c r="D44" s="117"/>
      <c r="E44" s="117"/>
      <c r="F44" s="117">
        <v>1496.23</v>
      </c>
      <c r="G44" s="117"/>
    </row>
    <row r="45" spans="1:7" ht="12.75" customHeight="1">
      <c r="A45" s="126">
        <v>30903</v>
      </c>
      <c r="B45" s="117" t="s">
        <v>237</v>
      </c>
      <c r="C45" s="117">
        <v>83.08</v>
      </c>
      <c r="D45" s="117"/>
      <c r="E45" s="117"/>
      <c r="F45" s="117">
        <v>83.08</v>
      </c>
      <c r="G45" s="117"/>
    </row>
    <row r="46" spans="1:7" ht="12.75" customHeight="1">
      <c r="A46" s="126">
        <v>30905</v>
      </c>
      <c r="B46" s="117" t="s">
        <v>238</v>
      </c>
      <c r="C46" s="117">
        <v>3811.64</v>
      </c>
      <c r="D46" s="117"/>
      <c r="E46" s="117"/>
      <c r="F46" s="117">
        <v>3811.64</v>
      </c>
      <c r="G46" s="117"/>
    </row>
    <row r="47" spans="1:7" ht="12.75" customHeight="1">
      <c r="A47" s="126">
        <v>30906</v>
      </c>
      <c r="B47" s="117" t="s">
        <v>239</v>
      </c>
      <c r="C47" s="117">
        <v>115</v>
      </c>
      <c r="D47" s="117"/>
      <c r="E47" s="117"/>
      <c r="F47" s="117">
        <v>115</v>
      </c>
      <c r="G47" s="117"/>
    </row>
    <row r="48" spans="1:7" ht="12.75" customHeight="1">
      <c r="A48" s="126">
        <v>30919</v>
      </c>
      <c r="B48" s="117" t="s">
        <v>240</v>
      </c>
      <c r="C48" s="117">
        <v>151.73</v>
      </c>
      <c r="D48" s="117"/>
      <c r="E48" s="117"/>
      <c r="F48" s="117">
        <v>151.73</v>
      </c>
      <c r="G48" s="117"/>
    </row>
    <row r="49" spans="1:7" ht="12.75" customHeight="1">
      <c r="A49" s="126">
        <v>30999</v>
      </c>
      <c r="B49" s="117" t="s">
        <v>241</v>
      </c>
      <c r="C49" s="117">
        <v>535.23</v>
      </c>
      <c r="D49" s="117"/>
      <c r="E49" s="117"/>
      <c r="F49" s="117">
        <v>535.23</v>
      </c>
      <c r="G49" s="117"/>
    </row>
    <row r="50" spans="1:7" ht="12.75" customHeight="1">
      <c r="A50" s="117"/>
      <c r="B50" s="117" t="s">
        <v>126</v>
      </c>
      <c r="C50" s="117">
        <v>42323.74</v>
      </c>
      <c r="D50" s="117">
        <v>7479.64</v>
      </c>
      <c r="E50" s="117">
        <v>716.65</v>
      </c>
      <c r="F50" s="117">
        <v>34127.45</v>
      </c>
      <c r="G50" s="117"/>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0"/>
  <sheetViews>
    <sheetView showGridLines="0" showZeros="0" workbookViewId="0" topLeftCell="A1">
      <selection activeCell="E20" sqref="E20"/>
    </sheetView>
  </sheetViews>
  <sheetFormatPr defaultColWidth="9.16015625" defaultRowHeight="12.75" customHeight="1"/>
  <cols>
    <col min="1" max="6" width="21.33203125" style="0" customWidth="1"/>
  </cols>
  <sheetData>
    <row r="1" ht="30" customHeight="1">
      <c r="A1" s="87" t="s">
        <v>23</v>
      </c>
    </row>
    <row r="2" spans="1:6" ht="28.5" customHeight="1">
      <c r="A2" s="108" t="s">
        <v>24</v>
      </c>
      <c r="B2" s="108"/>
      <c r="C2" s="108"/>
      <c r="D2" s="108"/>
      <c r="E2" s="108"/>
      <c r="F2" s="108"/>
    </row>
    <row r="3" ht="22.5" customHeight="1">
      <c r="F3" s="107" t="s">
        <v>45</v>
      </c>
    </row>
    <row r="4" spans="1:6" ht="22.5" customHeight="1">
      <c r="A4" s="112" t="s">
        <v>172</v>
      </c>
      <c r="B4" s="112" t="s">
        <v>173</v>
      </c>
      <c r="C4" s="112" t="s">
        <v>126</v>
      </c>
      <c r="D4" s="112" t="s">
        <v>174</v>
      </c>
      <c r="E4" s="112" t="s">
        <v>175</v>
      </c>
      <c r="F4" s="112" t="s">
        <v>176</v>
      </c>
    </row>
    <row r="5" spans="1:6" ht="15.75" customHeight="1">
      <c r="A5" s="114" t="s">
        <v>137</v>
      </c>
      <c r="B5" s="114" t="s">
        <v>137</v>
      </c>
      <c r="C5" s="114">
        <v>1</v>
      </c>
      <c r="D5" s="114">
        <v>2</v>
      </c>
      <c r="E5" s="114">
        <v>3</v>
      </c>
      <c r="F5" s="114" t="s">
        <v>137</v>
      </c>
    </row>
    <row r="6" spans="1:6" ht="12.75" customHeight="1">
      <c r="A6" s="174">
        <v>213</v>
      </c>
      <c r="B6" s="175" t="s">
        <v>146</v>
      </c>
      <c r="C6" s="176">
        <v>8196.29</v>
      </c>
      <c r="D6" s="166">
        <v>7480.29</v>
      </c>
      <c r="E6" s="166">
        <v>716</v>
      </c>
      <c r="F6" s="116"/>
    </row>
    <row r="7" spans="1:6" ht="12.75" customHeight="1">
      <c r="A7" s="174">
        <v>21302</v>
      </c>
      <c r="B7" s="175" t="s">
        <v>147</v>
      </c>
      <c r="C7" s="176">
        <v>8196.29</v>
      </c>
      <c r="D7" s="166">
        <v>7480.2900000000045</v>
      </c>
      <c r="E7" s="166">
        <v>716</v>
      </c>
      <c r="F7" s="116"/>
    </row>
    <row r="8" spans="1:6" ht="12.75" customHeight="1">
      <c r="A8" s="174">
        <v>2130201</v>
      </c>
      <c r="B8" s="175" t="s">
        <v>148</v>
      </c>
      <c r="C8" s="176">
        <v>247.77</v>
      </c>
      <c r="D8" s="117">
        <v>188.98</v>
      </c>
      <c r="E8" s="166">
        <v>58.79</v>
      </c>
      <c r="F8" s="116"/>
    </row>
    <row r="9" spans="1:6" ht="12.75" customHeight="1">
      <c r="A9" s="174">
        <v>2130204</v>
      </c>
      <c r="B9" s="175" t="s">
        <v>149</v>
      </c>
      <c r="C9" s="176">
        <v>7948.52</v>
      </c>
      <c r="D9" s="166">
        <v>7291.31</v>
      </c>
      <c r="E9" s="166">
        <v>657.21</v>
      </c>
      <c r="F9" s="116"/>
    </row>
    <row r="10" spans="1:6" ht="12.75" customHeight="1">
      <c r="A10" s="117"/>
      <c r="B10" s="117" t="s">
        <v>126</v>
      </c>
      <c r="C10" s="117">
        <v>8196.29</v>
      </c>
      <c r="D10" s="117">
        <v>7480.29</v>
      </c>
      <c r="E10" s="117">
        <v>716</v>
      </c>
      <c r="F10" s="117"/>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2018-01-09T01:56:11Z</dcterms:created>
  <dcterms:modified xsi:type="dcterms:W3CDTF">2019-10-23T09:03:30Z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14</vt:lpwstr>
  </property>
</Properties>
</file>