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75" firstSheet="13" activeTab="13"/>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1）-专项业务经费一级项目绩效表 (2)" sheetId="17" r:id="rId17"/>
    <sheet name="表14（2）-专项业务经费一级项目绩效表" sheetId="18" r:id="rId18"/>
    <sheet name="表15-整体支出绩效目标表" sheetId="19" r:id="rId19"/>
    <sheet name="Sheet4" sheetId="20" r:id="rId20"/>
  </sheets>
  <definedNames/>
  <calcPr fullCalcOnLoad="1"/>
</workbook>
</file>

<file path=xl/sharedStrings.xml><?xml version="1.0" encoding="utf-8"?>
<sst xmlns="http://schemas.openxmlformats.org/spreadsheetml/2006/main" count="1003" uniqueCount="411">
  <si>
    <t>附件2</t>
  </si>
  <si>
    <t>2018年部门决算公开报表</t>
  </si>
  <si>
    <t xml:space="preserve">                            部门名称：中共榆林市榆阳区委组织部</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</si>
  <si>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</si>
  <si>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</si>
  <si>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</si>
  <si>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</si>
  <si>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</si>
  <si>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</si>
  <si>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</si>
  <si>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</si>
  <si>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</si>
  <si>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</si>
  <si>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</si>
  <si>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</si>
  <si>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</si>
  <si>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</si>
  <si>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</si>
  <si>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</si>
  <si>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</si>
  <si>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</si>
  <si>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</si>
  <si>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</si>
  <si>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</si>
  <si>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</si>
  <si>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</si>
  <si>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</si>
  <si>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</si>
  <si>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</si>
  <si>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</si>
  <si>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不涉及此项收支</t>
  </si>
  <si>
    <t>表10</t>
  </si>
  <si>
    <t>2018年部门决算项目经费支出表</t>
  </si>
  <si>
    <t>表11</t>
  </si>
  <si>
    <t>2018年部门综合预算政府采购（资产配置、购买服务）决算表</t>
  </si>
  <si>
    <t>不涉及此项工作</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</si>
  <si>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</si>
  <si>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</si>
  <si>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</si>
  <si>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</si>
  <si>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</si>
  <si>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</si>
  <si>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</si>
  <si>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</si>
  <si>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</si>
  <si>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</si>
  <si>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</si>
  <si>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</si>
  <si>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</si>
  <si>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</si>
  <si>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</si>
  <si>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</si>
  <si>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</si>
  <si>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</si>
  <si>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</si>
  <si>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</si>
  <si>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</si>
  <si>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</si>
  <si>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</si>
  <si>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</si>
  <si>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</si>
  <si>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</si>
  <si>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</si>
  <si>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</si>
  <si>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</si>
  <si>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</si>
  <si>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</si>
  <si>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</si>
  <si>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</si>
  <si>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</si>
  <si>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</si>
  <si>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</si>
  <si>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</si>
  <si>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</si>
  <si>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</si>
  <si>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</si>
  <si>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</si>
  <si>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</si>
  <si>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</si>
  <si>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</si>
  <si>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</si>
  <si>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</si>
  <si>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</si>
  <si>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</si>
  <si>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</si>
  <si>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</si>
  <si>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</si>
  <si>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</si>
  <si>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</si>
  <si>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</si>
  <si>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</si>
  <si>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</si>
  <si>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</si>
  <si>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</si>
  <si>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</si>
  <si>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</si>
  <si>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</si>
  <si>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</si>
  <si>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</si>
  <si>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</si>
  <si>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</si>
  <si>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</si>
  <si>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</si>
  <si>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</si>
  <si>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</si>
  <si>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</si>
  <si>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</si>
  <si>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</si>
  <si>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</si>
  <si>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</si>
  <si>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</si>
  <si>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</si>
  <si>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</si>
  <si>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</si>
  <si>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</si>
  <si>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</si>
  <si>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</si>
  <si>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</si>
  <si>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</si>
  <si>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</si>
  <si>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</si>
  <si>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</si>
  <si>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</si>
  <si>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</si>
  <si>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</si>
  <si>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</si>
  <si>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</si>
  <si>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</si>
  <si>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</si>
  <si>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</si>
  <si>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</si>
  <si>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</si>
  <si>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</si>
  <si>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</si>
  <si>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</si>
  <si>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</si>
  <si>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</si>
  <si>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**系统</t>
  </si>
  <si>
    <t>中共榆林市榆阳区委组织部</t>
  </si>
  <si>
    <t>一般公共服务支出</t>
  </si>
  <si>
    <t xml:space="preserve">  20131</t>
  </si>
  <si>
    <t>党委办公厅（室）及相关机构事务</t>
  </si>
  <si>
    <t xml:space="preserve">    2013101</t>
  </si>
  <si>
    <t xml:space="preserve">  行政运行</t>
  </si>
  <si>
    <t xml:space="preserve">    2013102</t>
  </si>
  <si>
    <t xml:space="preserve">  一般行政管理事务</t>
  </si>
  <si>
    <t xml:space="preserve">  20132</t>
  </si>
  <si>
    <t>组织事务</t>
  </si>
  <si>
    <t xml:space="preserve">    2013201</t>
  </si>
  <si>
    <t xml:space="preserve">    2013202</t>
  </si>
  <si>
    <t xml:space="preserve">  2013250</t>
  </si>
  <si>
    <t xml:space="preserve">  事业运行</t>
  </si>
  <si>
    <t xml:space="preserve">  2013299</t>
  </si>
  <si>
    <t xml:space="preserve">  其他组织事务支出</t>
  </si>
  <si>
    <t>208</t>
  </si>
  <si>
    <t>社会保障和就业支出</t>
  </si>
  <si>
    <t xml:space="preserve">  20808</t>
  </si>
  <si>
    <t>抚恤</t>
  </si>
  <si>
    <t xml:space="preserve">    2080899</t>
  </si>
  <si>
    <t xml:space="preserve">  其他优抚支出</t>
  </si>
  <si>
    <t>213</t>
  </si>
  <si>
    <t>农林水支出</t>
  </si>
  <si>
    <t xml:space="preserve">  21307</t>
  </si>
  <si>
    <t>农村综合改革</t>
  </si>
  <si>
    <t xml:space="preserve">    2130799</t>
  </si>
  <si>
    <t xml:space="preserve">  其他农村综合改革支出</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</si>
  <si>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</si>
  <si>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</si>
  <si>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</si>
  <si>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</si>
  <si>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</si>
  <si>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</si>
  <si>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</si>
  <si>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</si>
  <si>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</si>
  <si>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</si>
  <si>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</si>
  <si>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</si>
  <si>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</si>
  <si>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</si>
  <si>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</si>
  <si>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</si>
  <si>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</si>
  <si>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</si>
  <si>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</si>
  <si>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</si>
  <si>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</si>
  <si>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</si>
  <si>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</si>
  <si>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</si>
  <si>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</si>
  <si>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</si>
  <si>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</si>
  <si>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</si>
  <si>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</si>
  <si>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</si>
  <si>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30110</t>
  </si>
  <si>
    <t xml:space="preserve">  城镇职工基本医疗保险</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</si>
  <si>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</si>
  <si>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</si>
  <si>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</si>
  <si>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</si>
  <si>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</si>
  <si>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</si>
  <si>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</si>
  <si>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</si>
  <si>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</si>
  <si>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</si>
  <si>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</si>
  <si>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</si>
  <si>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</si>
  <si>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</si>
  <si>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</si>
  <si>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</si>
  <si>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</si>
  <si>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</si>
  <si>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</si>
  <si>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</si>
  <si>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</si>
  <si>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</si>
  <si>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</si>
  <si>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</si>
  <si>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</si>
  <si>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</si>
  <si>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</si>
  <si>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</si>
  <si>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</si>
  <si>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</si>
  <si>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</si>
  <si>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</si>
  <si>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30309</t>
  </si>
  <si>
    <t xml:space="preserve">  奖励金</t>
  </si>
  <si>
    <t xml:space="preserve">  30399</t>
  </si>
  <si>
    <t xml:space="preserve">  其他对个人和家庭的补助支出</t>
  </si>
  <si>
    <t>资本性支出</t>
  </si>
  <si>
    <t xml:space="preserve">  31002</t>
  </si>
  <si>
    <t xml:space="preserve">  办公设备购置</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</si>
  <si>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</si>
  <si>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</si>
  <si>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</si>
  <si>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</si>
  <si>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</si>
  <si>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</si>
  <si>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</si>
  <si>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</si>
  <si>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</si>
  <si>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</si>
  <si>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干部教育、人才建设、阵地建设、村官等</t>
  </si>
  <si>
    <t>村官工资津贴、干部教育培训、人才队伍建设、</t>
  </si>
  <si>
    <t>2018年度市级考核奖励</t>
  </si>
  <si>
    <t>市级考核奖励分配</t>
  </si>
  <si>
    <t>村官养老</t>
  </si>
  <si>
    <t>大学生村官补缴养老</t>
  </si>
  <si>
    <t>建国前老党员补助</t>
  </si>
  <si>
    <t>建国前参加工作的老党员补助</t>
  </si>
  <si>
    <t>市级阵地建设奖励</t>
  </si>
  <si>
    <t>市委组织部下拨农村党建经费</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</si>
  <si>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</si>
  <si>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</si>
  <si>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</si>
  <si>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</si>
  <si>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</si>
  <si>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</si>
  <si>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</si>
  <si>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</si>
  <si>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</si>
  <si>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</si>
  <si>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</si>
  <si>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</si>
  <si>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</si>
  <si>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</si>
  <si>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</si>
  <si>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</si>
  <si>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</si>
  <si>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</si>
  <si>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</si>
  <si>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</si>
  <si>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</si>
  <si>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</si>
  <si>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</si>
  <si>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</si>
  <si>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</si>
  <si>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</si>
  <si>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</si>
  <si>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</si>
  <si>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</si>
  <si>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</si>
  <si>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</si>
  <si>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</si>
  <si>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</si>
  <si>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</si>
  <si>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</si>
  <si>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</si>
  <si>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中共榆林市榆阳区委组织部本级</t>
  </si>
  <si>
    <t>中共榆阳区委党史编纂办公室</t>
  </si>
  <si>
    <t>2018年决算部门专项业务经费一级项目绩效目标表</t>
  </si>
  <si>
    <t>专项（项目）名称</t>
  </si>
  <si>
    <t>人才工作</t>
  </si>
  <si>
    <t>主管部门</t>
  </si>
  <si>
    <t>榆阳区委组织部</t>
  </si>
  <si>
    <t>实施期限</t>
  </si>
  <si>
    <t>长期</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</si>
  <si>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</si>
  <si>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</si>
  <si>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</si>
  <si>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</si>
  <si>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</si>
  <si>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</si>
  <si>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</si>
  <si>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</si>
  <si>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</si>
  <si>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</si>
  <si>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</si>
  <si>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 xml:space="preserve">
 目标1：区管拔尖人才津贴；
 目标2：实施“火种培育”等人才培养和能力提升工程；
 目标3：加强5个区级专家工作站建设；
 目标4：评选表彰榆阳杰出人才和全区优秀基层专业技术人才、农村实用人才。</t>
  </si>
  <si>
    <t>绩
效
指
标</t>
  </si>
  <si>
    <t>一级
指标</t>
  </si>
  <si>
    <t>二级指标</t>
  </si>
  <si>
    <t>指标内容</t>
  </si>
  <si>
    <t>指标值</t>
  </si>
  <si>
    <t>产
出
指
标</t>
  </si>
  <si>
    <t>数量指标</t>
  </si>
  <si>
    <t xml:space="preserve"> 指标1：</t>
  </si>
  <si>
    <t xml:space="preserve"> 指标1：区管拔尖人才数量</t>
  </si>
  <si>
    <t xml:space="preserve"> 指标2：</t>
  </si>
  <si>
    <t xml:space="preserve"> 指标2：人才培养和能力提升工程数量</t>
  </si>
  <si>
    <t>5-8项</t>
  </si>
  <si>
    <t xml:space="preserve"> ……</t>
  </si>
  <si>
    <t xml:space="preserve"> 指标3：支持的专家站项目数量</t>
  </si>
  <si>
    <t>5个</t>
  </si>
  <si>
    <t xml:space="preserve"> 指标4：表彰优秀人才</t>
  </si>
  <si>
    <t>20人</t>
  </si>
  <si>
    <t>质量指标</t>
  </si>
  <si>
    <t>时效指标</t>
  </si>
  <si>
    <t xml:space="preserve"> 指标1：完成任务时间</t>
  </si>
  <si>
    <t>1年</t>
  </si>
  <si>
    <t>成本指标</t>
  </si>
  <si>
    <t xml:space="preserve"> 指标1：人才津贴</t>
  </si>
  <si>
    <t>30万</t>
  </si>
  <si>
    <t xml:space="preserve"> 指标2：人才培养工程投入</t>
  </si>
  <si>
    <t>100万</t>
  </si>
  <si>
    <t xml:space="preserve"> 指标3：专家工作站投入</t>
  </si>
  <si>
    <t>……</t>
  </si>
  <si>
    <t xml:space="preserve"> 指标4：表彰人才投入</t>
  </si>
  <si>
    <t>70万</t>
  </si>
  <si>
    <t>效
益
指
标</t>
  </si>
  <si>
    <t>经济效益
指标</t>
  </si>
  <si>
    <t>社会效益
指标</t>
  </si>
  <si>
    <t xml:space="preserve"> 指标1：充分激发人才创新创业创造活力，推动实现人才强区战略</t>
  </si>
  <si>
    <t>完成</t>
  </si>
  <si>
    <t>生态效益
指标</t>
  </si>
  <si>
    <t>可持续影响
指标</t>
  </si>
  <si>
    <t xml:space="preserve"> 指标1：落实省委人才工作联系点要求和全区人才工作追赶超越20条意见</t>
  </si>
  <si>
    <t>落实</t>
  </si>
  <si>
    <t>满意度指标</t>
  </si>
  <si>
    <t>服务对象
满意度指标</t>
  </si>
  <si>
    <t xml:space="preserve"> 指标1：全区各类人才对人才工作满意度达标</t>
  </si>
  <si>
    <t>达标</t>
  </si>
  <si>
    <t>备 注：1、绩效指标可选择填写。 2、根据需要可往下续表。 2、省级部门按陕财办预〔2017〕133号文件要求公开。4、市县不做强制公开要求。</t>
  </si>
  <si>
    <t>编辑和印刷《榆阳治沙七十年》专题</t>
  </si>
  <si>
    <t>中共榆阳区委组织部</t>
  </si>
  <si>
    <t>一年</t>
  </si>
  <si>
    <t>为了纪念榆林和平解放七十周年，进一步挖掘榆阳人民治沙造林历史，弘扬榆阳治沙精神，以史鉴今，传播榆阳正能量，启动《榆阳治沙七十年》专题编纂工作。从2017年8月开始收集图片及文字资料、人物采访、编写，到2018年12月底完成出版。</t>
  </si>
  <si>
    <t>2018年底，完成人物采访90多人，用图文并茂的方式编辑出版约40万字《榆阳治沙七十年》专题</t>
  </si>
  <si>
    <t>编辑《榆阳治沙七十年》</t>
  </si>
  <si>
    <t>约40万字</t>
  </si>
  <si>
    <t>采购标准</t>
  </si>
  <si>
    <t>编辑、审稿等费用</t>
  </si>
  <si>
    <t>弘扬榆阳治沙精神，传播正能量</t>
  </si>
  <si>
    <t xml:space="preserve"> 激发和鼓励榆阳人民奋发图强</t>
  </si>
  <si>
    <t>形成良好氛围</t>
  </si>
  <si>
    <t>基层党建项目</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</si>
  <si>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</si>
  <si>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</si>
  <si>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</si>
  <si>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</si>
  <si>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 xml:space="preserve"> 目标1：
 目标2：
 目标3：
 ……</t>
  </si>
  <si>
    <t xml:space="preserve"> 目标1：完成农村基层党组织标准化建设年度任务
 目标2：完成城市社区党建规范化提升年度任务</t>
  </si>
  <si>
    <t xml:space="preserve"> 指标1：支持行政村数量</t>
  </si>
  <si>
    <t xml:space="preserve"> 指标2：支持社区数量</t>
  </si>
  <si>
    <t xml:space="preserve"> 指标1：按省定标准规范村级阵地建设，重点支持贫困村</t>
  </si>
  <si>
    <t>按要求完成</t>
  </si>
  <si>
    <t xml:space="preserve"> 指标2：支持党建示范社区、薄弱社区完善服务功能</t>
  </si>
  <si>
    <t xml:space="preserve"> 指标1：完成时间</t>
  </si>
  <si>
    <t xml:space="preserve"> 指标1：村级阵地建设帮扶投入</t>
  </si>
  <si>
    <t>300万</t>
  </si>
  <si>
    <t xml:space="preserve"> 指标2：社区建设帮扶投入</t>
  </si>
  <si>
    <t xml:space="preserve"> 指标1：支持建档立卡贫困村、无集体经济行政村阵地维护及服务设施建设。</t>
  </si>
  <si>
    <t xml:space="preserve"> 指标2：整体提升全区城市党建工作水平。</t>
  </si>
  <si>
    <t>实现整体提高</t>
  </si>
  <si>
    <t xml:space="preserve"> 指标1：农村基层党组织群众满意度测评全面达标。</t>
  </si>
  <si>
    <t xml:space="preserve"> 指标2：社区基层党组织群众满意度测评全面达标。</t>
  </si>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</sst>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quot;￥&quot;* \-#,##0;&quot;￥&quot;* _-&quot;-&quot;;@"/>
    <numFmt numFmtId="179" formatCode="&quot;￥&quot;* _-#,##0.00;&quot;￥&quot;* \-#,##0.00;&quot;￥&quot;* _-&quot;-&quot;??;@"/>
    <numFmt numFmtId="180" formatCode="#,##0.0000"/>
  </numFmts>
  <fonts count="36">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4"/>
      <color indexed="10"/>
      <name val="Arial"/>
      <family val="2"/>
    </font>
    <font>
      <sz val="18"/>
      <name val="方正小标宋_GBK"/>
      <family val="0"/>
    </font>
    <font>
      <b/>
      <sz val="10"/>
      <name val="宋体"/>
      <family val="0"/>
    </font>
    <font>
      <b/>
      <sz val="9"/>
      <name val="宋体"/>
      <family val="0"/>
    </font>
    <font>
      <b/>
      <sz val="11"/>
      <color indexed="8"/>
      <name val="宋体"/>
      <family val="0"/>
    </font>
    <font>
      <b/>
      <sz val="15"/>
      <name val="宋体"/>
      <family val="0"/>
    </font>
    <font>
      <sz val="18"/>
      <name val="宋体"/>
      <family val="0"/>
    </font>
    <font>
      <sz val="48"/>
      <name val="宋体"/>
      <family val="0"/>
    </font>
    <font>
      <b/>
      <sz val="20"/>
      <name val="宋体"/>
      <family val="0"/>
    </font>
    <font>
      <b/>
      <sz val="11"/>
      <color indexed="6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sz val="10"/>
      <color indexed="8"/>
      <name val="Arial"/>
      <family val="2"/>
    </font>
    <font>
      <sz val="11"/>
      <color indexed="10"/>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0"/>
      <name val="仿宋_GB2312"/>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
      <left style="thin"/>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top>
        <color indexed="63"/>
      </top>
      <bottom style="thin">
        <color indexed="8"/>
      </bottom>
    </border>
    <border>
      <left>
        <color indexed="63"/>
      </left>
      <right/>
      <top>
        <color indexed="63"/>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5" fillId="2" borderId="0" applyNumberFormat="0" applyBorder="0" applyAlignment="0" applyProtection="0"/>
    <xf numFmtId="0" fontId="18"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5" fillId="4" borderId="0" applyNumberFormat="0" applyBorder="0" applyAlignment="0" applyProtection="0"/>
    <xf numFmtId="0" fontId="19" fillId="5" borderId="0" applyNumberFormat="0" applyBorder="0" applyAlignment="0" applyProtection="0"/>
    <xf numFmtId="177" fontId="0" fillId="0" borderId="0" applyFont="0" applyFill="0" applyBorder="0" applyAlignment="0" applyProtection="0"/>
    <xf numFmtId="0" fontId="20" fillId="4" borderId="0" applyNumberFormat="0" applyBorder="0" applyAlignment="0" applyProtection="0"/>
    <xf numFmtId="0" fontId="21" fillId="0" borderId="0" applyNumberFormat="0" applyFill="0" applyBorder="0" applyAlignment="0" applyProtection="0"/>
    <xf numFmtId="0" fontId="22" fillId="0" borderId="0">
      <alignment/>
      <protection/>
    </xf>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20" fillId="7" borderId="0" applyNumberFormat="0" applyBorder="0" applyAlignment="0" applyProtection="0"/>
    <xf numFmtId="0" fontId="25" fillId="0" borderId="4" applyNumberFormat="0" applyFill="0" applyAlignment="0" applyProtection="0"/>
    <xf numFmtId="0" fontId="20" fillId="3" borderId="0" applyNumberFormat="0" applyBorder="0" applyAlignment="0" applyProtection="0"/>
    <xf numFmtId="0" fontId="17" fillId="2" borderId="5" applyNumberFormat="0" applyAlignment="0" applyProtection="0"/>
    <xf numFmtId="0" fontId="31" fillId="2" borderId="1" applyNumberFormat="0" applyAlignment="0" applyProtection="0"/>
    <xf numFmtId="0" fontId="32" fillId="8" borderId="6" applyNumberFormat="0" applyAlignment="0" applyProtection="0"/>
    <xf numFmtId="0" fontId="5" fillId="9" borderId="0" applyNumberFormat="0" applyBorder="0" applyAlignment="0" applyProtection="0"/>
    <xf numFmtId="0" fontId="20" fillId="10" borderId="0" applyNumberFormat="0" applyBorder="0" applyAlignment="0" applyProtection="0"/>
    <xf numFmtId="0" fontId="30" fillId="0" borderId="7" applyNumberFormat="0" applyFill="0" applyAlignment="0" applyProtection="0"/>
    <xf numFmtId="0" fontId="22" fillId="0" borderId="0">
      <alignment/>
      <protection/>
    </xf>
    <xf numFmtId="0" fontId="12"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5" fillId="12" borderId="0" applyNumberFormat="0" applyBorder="0" applyAlignment="0" applyProtection="0"/>
    <xf numFmtId="0" fontId="20" fillId="13" borderId="0" applyNumberFormat="0" applyBorder="0" applyAlignment="0" applyProtection="0"/>
    <xf numFmtId="0" fontId="22" fillId="0" borderId="0">
      <alignment/>
      <protection/>
    </xf>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0" fillId="8" borderId="0" applyNumberFormat="0" applyBorder="0" applyAlignment="0" applyProtection="0"/>
    <xf numFmtId="0" fontId="22" fillId="0" borderId="0">
      <alignment/>
      <protection/>
    </xf>
    <xf numFmtId="0" fontId="20" fillId="15" borderId="0" applyNumberFormat="0" applyBorder="0" applyAlignment="0" applyProtection="0"/>
    <xf numFmtId="0" fontId="22" fillId="0" borderId="0">
      <alignment/>
      <protection/>
    </xf>
    <xf numFmtId="0" fontId="5" fillId="6" borderId="0" applyNumberFormat="0" applyBorder="0" applyAlignment="0" applyProtection="0"/>
    <xf numFmtId="0" fontId="5" fillId="11" borderId="0" applyNumberFormat="0" applyBorder="0" applyAlignment="0" applyProtection="0"/>
    <xf numFmtId="0" fontId="20" fillId="16" borderId="0" applyNumberFormat="0" applyBorder="0" applyAlignment="0" applyProtection="0"/>
    <xf numFmtId="0" fontId="5"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5" fillId="4" borderId="0" applyNumberFormat="0" applyBorder="0" applyAlignment="0" applyProtection="0"/>
    <xf numFmtId="0" fontId="20" fillId="4" borderId="0" applyNumberFormat="0" applyBorder="0" applyAlignment="0" applyProtection="0"/>
    <xf numFmtId="0" fontId="22" fillId="0" borderId="0">
      <alignment/>
      <protection/>
    </xf>
    <xf numFmtId="0" fontId="1"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cellStyleXfs>
  <cellXfs count="270">
    <xf numFmtId="0" fontId="0" fillId="0" borderId="0" xfId="0" applyAlignment="1">
      <alignment/>
    </xf>
    <xf numFmtId="0" fontId="1" fillId="0" borderId="0" xfId="69" applyAlignment="1">
      <alignment vertical="center"/>
      <protection/>
    </xf>
    <xf numFmtId="0" fontId="1" fillId="0" borderId="0" xfId="69" applyAlignment="1">
      <alignment vertical="center" wrapText="1"/>
      <protection/>
    </xf>
    <xf numFmtId="0" fontId="2" fillId="0" borderId="0" xfId="69" applyFont="1" applyAlignment="1">
      <alignment vertical="center" wrapText="1"/>
      <protection/>
    </xf>
    <xf numFmtId="0" fontId="1" fillId="0" borderId="0" xfId="69" applyFont="1" applyAlignment="1">
      <alignment vertical="center"/>
      <protection/>
    </xf>
    <xf numFmtId="0" fontId="3" fillId="0" borderId="0" xfId="69" applyFont="1" applyAlignment="1">
      <alignment vertical="center"/>
      <protection/>
    </xf>
    <xf numFmtId="0" fontId="4" fillId="0" borderId="0" xfId="69" applyFont="1" applyAlignment="1">
      <alignment horizontal="center" vertical="center" wrapText="1"/>
      <protection/>
    </xf>
    <xf numFmtId="0" fontId="1" fillId="0" borderId="0" xfId="69" applyFont="1" applyAlignment="1">
      <alignment horizontal="center" vertical="center" wrapText="1"/>
      <protection/>
    </xf>
    <xf numFmtId="0" fontId="1" fillId="0" borderId="9" xfId="69" applyFont="1" applyBorder="1" applyAlignment="1">
      <alignment horizontal="center" vertical="center" wrapText="1"/>
      <protection/>
    </xf>
    <xf numFmtId="0" fontId="1" fillId="0" borderId="9" xfId="69" applyBorder="1" applyAlignment="1">
      <alignment horizontal="center" vertical="center" wrapText="1"/>
      <protection/>
    </xf>
    <xf numFmtId="0" fontId="1" fillId="0" borderId="9" xfId="69" applyBorder="1" applyAlignment="1">
      <alignment vertical="center" wrapText="1"/>
      <protection/>
    </xf>
    <xf numFmtId="0" fontId="1" fillId="0" borderId="9" xfId="69" applyFont="1" applyBorder="1" applyAlignment="1">
      <alignment horizontal="left" vertical="top" wrapText="1"/>
      <protection/>
    </xf>
    <xf numFmtId="0" fontId="1" fillId="0" borderId="9" xfId="69" applyBorder="1" applyAlignment="1">
      <alignment horizontal="left" vertical="top" wrapText="1"/>
      <protection/>
    </xf>
    <xf numFmtId="0" fontId="1" fillId="0" borderId="9" xfId="69" applyFont="1" applyBorder="1" applyAlignment="1">
      <alignment horizontal="left" vertical="center" wrapText="1"/>
      <protection/>
    </xf>
    <xf numFmtId="0" fontId="1" fillId="0" borderId="9" xfId="69" applyBorder="1" applyAlignment="1">
      <alignment horizontal="left" vertical="center" wrapText="1"/>
      <protection/>
    </xf>
    <xf numFmtId="0" fontId="1" fillId="0" borderId="10" xfId="69" applyBorder="1" applyAlignment="1">
      <alignment horizontal="left" vertical="center" wrapText="1"/>
      <protection/>
    </xf>
    <xf numFmtId="0" fontId="1" fillId="0" borderId="11" xfId="69" applyBorder="1" applyAlignment="1">
      <alignment horizontal="left" vertical="center" wrapText="1"/>
      <protection/>
    </xf>
    <xf numFmtId="0" fontId="1" fillId="0" borderId="12" xfId="69" applyBorder="1" applyAlignment="1">
      <alignment horizontal="left" vertical="center" wrapText="1"/>
      <protection/>
    </xf>
    <xf numFmtId="0" fontId="2" fillId="0" borderId="0" xfId="69" applyNumberFormat="1" applyFont="1" applyFill="1" applyBorder="1" applyAlignment="1">
      <alignment vertical="center" wrapText="1"/>
      <protection/>
    </xf>
    <xf numFmtId="0" fontId="2" fillId="0" borderId="0" xfId="69" applyNumberFormat="1" applyFont="1" applyFill="1" applyBorder="1" applyAlignment="1">
      <alignment vertical="center" wrapText="1"/>
      <protection/>
    </xf>
    <xf numFmtId="0" fontId="3" fillId="0" borderId="0" xfId="69" applyFont="1" applyAlignment="1">
      <alignment vertical="center" wrapText="1"/>
      <protection/>
    </xf>
    <xf numFmtId="0" fontId="1" fillId="0" borderId="13" xfId="69" applyFont="1" applyBorder="1" applyAlignment="1">
      <alignment vertical="center"/>
      <protection/>
    </xf>
    <xf numFmtId="0" fontId="1" fillId="0" borderId="13" xfId="69" applyFont="1" applyBorder="1" applyAlignment="1">
      <alignment vertical="center" wrapText="1"/>
      <protection/>
    </xf>
    <xf numFmtId="0" fontId="1" fillId="0" borderId="0" xfId="69" applyFont="1" applyBorder="1" applyAlignment="1">
      <alignment vertical="center" wrapText="1"/>
      <protection/>
    </xf>
    <xf numFmtId="0" fontId="1" fillId="0" borderId="14" xfId="69" applyBorder="1" applyAlignment="1">
      <alignment horizontal="center" vertical="center" wrapText="1"/>
      <protection/>
    </xf>
    <xf numFmtId="0" fontId="1" fillId="0" borderId="15" xfId="69" applyBorder="1" applyAlignment="1">
      <alignment horizontal="center" vertical="center" wrapText="1"/>
      <protection/>
    </xf>
    <xf numFmtId="0" fontId="1" fillId="0" borderId="14" xfId="69" applyFont="1" applyBorder="1" applyAlignment="1">
      <alignment horizontal="center" vertical="center" wrapText="1"/>
      <protection/>
    </xf>
    <xf numFmtId="0" fontId="1" fillId="0" borderId="15" xfId="69" applyFont="1" applyBorder="1" applyAlignment="1">
      <alignment horizontal="center" vertical="center" wrapText="1"/>
      <protection/>
    </xf>
    <xf numFmtId="0" fontId="1" fillId="0" borderId="16" xfId="69" applyFont="1" applyBorder="1" applyAlignment="1">
      <alignment horizontal="center" vertical="center" wrapText="1"/>
      <protection/>
    </xf>
    <xf numFmtId="0" fontId="1" fillId="0" borderId="17" xfId="69" applyFont="1" applyBorder="1" applyAlignment="1">
      <alignment horizontal="center" vertical="center" wrapText="1"/>
      <protection/>
    </xf>
    <xf numFmtId="0" fontId="5" fillId="0" borderId="18" xfId="0" applyFont="1" applyFill="1" applyBorder="1" applyAlignment="1">
      <alignment vertical="center"/>
    </xf>
    <xf numFmtId="0" fontId="5" fillId="0" borderId="19" xfId="0" applyFont="1" applyFill="1" applyBorder="1" applyAlignment="1">
      <alignment vertical="center"/>
    </xf>
    <xf numFmtId="0" fontId="1" fillId="0" borderId="9" xfId="69" applyFont="1" applyBorder="1" applyAlignment="1">
      <alignment vertical="center" wrapText="1"/>
      <protection/>
    </xf>
    <xf numFmtId="0" fontId="1" fillId="0" borderId="17" xfId="69" applyFont="1" applyBorder="1" applyAlignment="1">
      <alignment horizontal="left" vertical="center" wrapText="1"/>
      <protection/>
    </xf>
    <xf numFmtId="0" fontId="1" fillId="0" borderId="18" xfId="69" applyFont="1" applyBorder="1" applyAlignment="1">
      <alignment horizontal="left" vertical="center" wrapText="1"/>
      <protection/>
    </xf>
    <xf numFmtId="0" fontId="1" fillId="0" borderId="14" xfId="69" applyBorder="1" applyAlignment="1">
      <alignment horizontal="right" vertical="center" wrapText="1"/>
      <protection/>
    </xf>
    <xf numFmtId="0" fontId="5" fillId="0" borderId="20" xfId="0" applyFont="1" applyFill="1" applyBorder="1" applyAlignment="1">
      <alignment vertical="center"/>
    </xf>
    <xf numFmtId="0" fontId="5" fillId="0" borderId="0" xfId="0" applyFont="1" applyFill="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1" fillId="0" borderId="10" xfId="69" applyBorder="1" applyAlignment="1">
      <alignment horizontal="center" vertical="center" wrapText="1"/>
      <protection/>
    </xf>
    <xf numFmtId="0" fontId="1" fillId="0" borderId="10" xfId="69" applyFont="1" applyBorder="1" applyAlignment="1">
      <alignment horizontal="left" vertical="top" wrapText="1"/>
      <protection/>
    </xf>
    <xf numFmtId="0" fontId="1" fillId="0" borderId="24" xfId="69" applyFont="1" applyBorder="1" applyAlignment="1">
      <alignment horizontal="left" vertical="center" wrapText="1"/>
      <protection/>
    </xf>
    <xf numFmtId="0" fontId="1" fillId="0" borderId="25" xfId="69" applyFont="1" applyBorder="1" applyAlignment="1">
      <alignment horizontal="left" vertical="center" wrapText="1"/>
      <protection/>
    </xf>
    <xf numFmtId="0" fontId="1" fillId="0" borderId="25" xfId="69" applyBorder="1" applyAlignment="1">
      <alignment horizontal="left" vertical="center" wrapText="1"/>
      <protection/>
    </xf>
    <xf numFmtId="0" fontId="2" fillId="0" borderId="9" xfId="69" applyFont="1" applyBorder="1" applyAlignment="1">
      <alignment horizontal="center" vertical="center" wrapText="1"/>
      <protection/>
    </xf>
    <xf numFmtId="0" fontId="1" fillId="0" borderId="16" xfId="69" applyBorder="1" applyAlignment="1">
      <alignment horizontal="right" vertical="center" wrapText="1"/>
      <protection/>
    </xf>
    <xf numFmtId="0" fontId="1" fillId="0" borderId="26" xfId="69" applyBorder="1" applyAlignment="1">
      <alignment horizontal="left" vertical="center" wrapText="1"/>
      <protection/>
    </xf>
    <xf numFmtId="0" fontId="6" fillId="0" borderId="0" xfId="69" applyFont="1" applyAlignment="1">
      <alignment vertical="center" wrapText="1"/>
      <protection/>
    </xf>
    <xf numFmtId="0" fontId="6" fillId="0" borderId="14" xfId="69" applyFont="1" applyBorder="1" applyAlignment="1">
      <alignment horizontal="center" vertical="center" wrapText="1"/>
      <protection/>
    </xf>
    <xf numFmtId="0" fontId="6" fillId="0" borderId="15" xfId="69" applyFont="1" applyBorder="1" applyAlignment="1">
      <alignment horizontal="center" vertical="center" wrapText="1"/>
      <protection/>
    </xf>
    <xf numFmtId="0" fontId="6" fillId="0" borderId="9" xfId="69" applyFont="1" applyBorder="1" applyAlignment="1">
      <alignment horizontal="center" vertical="center" wrapText="1"/>
      <protection/>
    </xf>
    <xf numFmtId="0" fontId="6" fillId="0" borderId="15" xfId="69" applyFont="1" applyBorder="1" applyAlignment="1">
      <alignment horizontal="center" vertical="center" wrapText="1"/>
      <protection/>
    </xf>
    <xf numFmtId="0" fontId="6" fillId="0" borderId="16" xfId="69" applyFont="1" applyBorder="1" applyAlignment="1">
      <alignment horizontal="center" vertical="center" wrapText="1"/>
      <protection/>
    </xf>
    <xf numFmtId="0" fontId="6" fillId="0" borderId="17" xfId="69" applyFont="1" applyBorder="1" applyAlignment="1">
      <alignment horizontal="center" vertical="center" wrapText="1"/>
      <protection/>
    </xf>
    <xf numFmtId="0" fontId="6" fillId="0" borderId="9" xfId="69" applyFont="1" applyBorder="1" applyAlignment="1">
      <alignment vertical="center" wrapText="1"/>
      <protection/>
    </xf>
    <xf numFmtId="0" fontId="6" fillId="0" borderId="17" xfId="69" applyFont="1" applyBorder="1" applyAlignment="1">
      <alignment horizontal="left" vertical="center" wrapText="1"/>
      <protection/>
    </xf>
    <xf numFmtId="0" fontId="6" fillId="0" borderId="18" xfId="69" applyFont="1" applyBorder="1" applyAlignment="1">
      <alignment horizontal="left" vertical="center" wrapText="1"/>
      <protection/>
    </xf>
    <xf numFmtId="0" fontId="6" fillId="0" borderId="14" xfId="69" applyFont="1" applyBorder="1" applyAlignment="1">
      <alignment horizontal="right" vertical="center" wrapText="1"/>
      <protection/>
    </xf>
    <xf numFmtId="0" fontId="6" fillId="0" borderId="9" xfId="69" applyFont="1" applyBorder="1" applyAlignment="1">
      <alignment horizontal="center" vertical="center" wrapText="1"/>
      <protection/>
    </xf>
    <xf numFmtId="0" fontId="6" fillId="0" borderId="27" xfId="69" applyFont="1" applyBorder="1" applyAlignment="1">
      <alignment horizontal="center" vertical="center" wrapText="1"/>
      <protection/>
    </xf>
    <xf numFmtId="0" fontId="6" fillId="0" borderId="27" xfId="69" applyFont="1" applyBorder="1" applyAlignment="1">
      <alignment horizontal="left" vertical="top" wrapText="1"/>
      <protection/>
    </xf>
    <xf numFmtId="0" fontId="6" fillId="0" borderId="17" xfId="69" applyFont="1" applyBorder="1" applyAlignment="1">
      <alignment horizontal="left" vertical="top" wrapText="1"/>
      <protection/>
    </xf>
    <xf numFmtId="0" fontId="6" fillId="0" borderId="18" xfId="69" applyFont="1" applyBorder="1" applyAlignment="1">
      <alignment horizontal="left" vertical="top" wrapText="1"/>
      <protection/>
    </xf>
    <xf numFmtId="0" fontId="6" fillId="0" borderId="18" xfId="69" applyFont="1" applyBorder="1" applyAlignment="1">
      <alignment horizontal="left" vertical="top" wrapText="1"/>
      <protection/>
    </xf>
    <xf numFmtId="0" fontId="6" fillId="0" borderId="9" xfId="69" applyFont="1" applyBorder="1" applyAlignment="1">
      <alignment vertical="center" wrapText="1"/>
      <protection/>
    </xf>
    <xf numFmtId="0" fontId="6" fillId="0" borderId="9" xfId="69" applyFont="1" applyBorder="1" applyAlignment="1">
      <alignment horizontal="left" vertical="center" wrapText="1"/>
      <protection/>
    </xf>
    <xf numFmtId="0" fontId="6" fillId="0" borderId="16" xfId="69" applyFont="1" applyBorder="1" applyAlignment="1">
      <alignment horizontal="right" vertical="center" wrapText="1"/>
      <protection/>
    </xf>
    <xf numFmtId="0" fontId="6" fillId="0" borderId="19" xfId="69" applyFont="1" applyBorder="1" applyAlignment="1">
      <alignment horizontal="left" vertical="top" wrapText="1"/>
      <protection/>
    </xf>
    <xf numFmtId="0" fontId="6" fillId="0" borderId="10" xfId="69" applyFont="1" applyBorder="1" applyAlignment="1">
      <alignment horizontal="center" vertical="center" wrapText="1"/>
      <protection/>
    </xf>
    <xf numFmtId="0" fontId="6" fillId="0" borderId="10" xfId="69" applyFont="1" applyBorder="1" applyAlignment="1">
      <alignment horizontal="left" vertical="top" wrapText="1"/>
      <protection/>
    </xf>
    <xf numFmtId="0" fontId="6" fillId="0" borderId="24" xfId="69" applyFont="1" applyBorder="1" applyAlignment="1">
      <alignment horizontal="left" vertical="top" wrapText="1"/>
      <protection/>
    </xf>
    <xf numFmtId="0" fontId="6" fillId="0" borderId="25" xfId="69" applyFont="1" applyBorder="1" applyAlignment="1">
      <alignment horizontal="left" vertical="top" wrapText="1"/>
      <protection/>
    </xf>
    <xf numFmtId="0" fontId="6" fillId="0" borderId="25" xfId="69" applyFont="1" applyBorder="1" applyAlignment="1">
      <alignment horizontal="left" vertical="top" wrapText="1"/>
      <protection/>
    </xf>
    <xf numFmtId="0" fontId="6" fillId="0" borderId="26" xfId="69" applyFont="1" applyBorder="1" applyAlignment="1">
      <alignment horizontal="left" vertical="top" wrapText="1"/>
      <protection/>
    </xf>
    <xf numFmtId="0" fontId="6" fillId="0" borderId="9" xfId="69" applyFont="1" applyBorder="1" applyAlignment="1">
      <alignment horizontal="left" vertical="center"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8"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xf>
    <xf numFmtId="0" fontId="0" fillId="0" borderId="9" xfId="0" applyFill="1" applyBorder="1" applyAlignment="1">
      <alignment horizontal="center"/>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0" xfId="0" applyAlignment="1">
      <alignment horizontal="right"/>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0" fillId="0" borderId="27" xfId="0" applyFill="1" applyBorder="1" applyAlignment="1">
      <alignment/>
    </xf>
    <xf numFmtId="0" fontId="0" fillId="0" borderId="27" xfId="0" applyBorder="1" applyAlignment="1">
      <alignment/>
    </xf>
    <xf numFmtId="0" fontId="9" fillId="0" borderId="0" xfId="0" applyFont="1" applyFill="1" applyAlignment="1">
      <alignment horizontal="center" vertical="center"/>
    </xf>
    <xf numFmtId="0" fontId="10" fillId="0" borderId="1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4"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0"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8" xfId="0" applyFont="1" applyBorder="1" applyAlignment="1">
      <alignment horizontal="left"/>
    </xf>
    <xf numFmtId="0" fontId="0" fillId="0" borderId="9" xfId="0" applyBorder="1" applyAlignment="1">
      <alignment horizontal="center" vertical="center"/>
    </xf>
    <xf numFmtId="49" fontId="10" fillId="0" borderId="9" xfId="0" applyNumberFormat="1" applyFont="1" applyFill="1" applyBorder="1" applyAlignment="1" applyProtection="1">
      <alignment horizontal="left" vertical="center" wrapText="1"/>
      <protection/>
    </xf>
    <xf numFmtId="0" fontId="11" fillId="0" borderId="9" xfId="0" applyFont="1" applyFill="1" applyBorder="1" applyAlignment="1">
      <alignment/>
    </xf>
    <xf numFmtId="49" fontId="2" fillId="0" borderId="9" xfId="0" applyNumberFormat="1" applyFont="1" applyFill="1" applyBorder="1" applyAlignment="1" applyProtection="1">
      <alignment horizontal="left" vertical="center" wrapText="1"/>
      <protection/>
    </xf>
    <xf numFmtId="0" fontId="0" fillId="0" borderId="9" xfId="0" applyFont="1" applyBorder="1" applyAlignment="1">
      <alignment/>
    </xf>
    <xf numFmtId="0" fontId="0" fillId="0" borderId="9" xfId="0" applyFont="1" applyFill="1" applyBorder="1" applyAlignment="1">
      <alignment/>
    </xf>
    <xf numFmtId="0" fontId="0" fillId="0" borderId="10" xfId="0" applyFill="1" applyBorder="1" applyAlignment="1">
      <alignment/>
    </xf>
    <xf numFmtId="0" fontId="0" fillId="0" borderId="11" xfId="0" applyFill="1" applyBorder="1" applyAlignment="1">
      <alignment/>
    </xf>
    <xf numFmtId="0" fontId="11" fillId="0" borderId="9" xfId="0" applyFont="1" applyBorder="1" applyAlignment="1">
      <alignment/>
    </xf>
    <xf numFmtId="0" fontId="11" fillId="0" borderId="11" xfId="0" applyFont="1" applyFill="1" applyBorder="1" applyAlignment="1">
      <alignment/>
    </xf>
    <xf numFmtId="0" fontId="0" fillId="0" borderId="11" xfId="0" applyBorder="1" applyAlignment="1">
      <alignment/>
    </xf>
    <xf numFmtId="49" fontId="10" fillId="0" borderId="27" xfId="0" applyNumberFormat="1" applyFont="1" applyFill="1" applyBorder="1" applyAlignment="1" applyProtection="1">
      <alignment horizontal="left" vertical="center" wrapText="1"/>
      <protection/>
    </xf>
    <xf numFmtId="0" fontId="11" fillId="0" borderId="27" xfId="0" applyFont="1" applyBorder="1" applyAlignment="1">
      <alignment/>
    </xf>
    <xf numFmtId="0" fontId="11" fillId="0" borderId="32" xfId="0" applyFont="1" applyBorder="1" applyAlignment="1">
      <alignment/>
    </xf>
    <xf numFmtId="49" fontId="12" fillId="0" borderId="33" xfId="74" applyNumberFormat="1" applyFont="1" applyBorder="1" applyAlignment="1">
      <alignment horizontal="left" vertical="center" shrinkToFit="1"/>
      <protection/>
    </xf>
    <xf numFmtId="0" fontId="12" fillId="0" borderId="34" xfId="75" applyFont="1" applyBorder="1" applyAlignment="1">
      <alignment horizontal="left" vertical="center" shrinkToFit="1"/>
      <protection/>
    </xf>
    <xf numFmtId="4" fontId="12" fillId="0" borderId="34" xfId="51" applyNumberFormat="1" applyFont="1" applyBorder="1" applyAlignment="1">
      <alignment horizontal="right" vertical="center" shrinkToFit="1"/>
      <protection/>
    </xf>
    <xf numFmtId="4" fontId="12" fillId="0" borderId="34" xfId="76" applyNumberFormat="1" applyFont="1" applyBorder="1" applyAlignment="1">
      <alignment horizontal="right" vertical="center" shrinkToFit="1"/>
      <protection/>
    </xf>
    <xf numFmtId="49" fontId="5" fillId="0" borderId="33" xfId="74" applyNumberFormat="1" applyFont="1" applyBorder="1" applyAlignment="1">
      <alignment horizontal="left" vertical="center" shrinkToFit="1"/>
      <protection/>
    </xf>
    <xf numFmtId="0" fontId="5" fillId="0" borderId="34" xfId="75" applyFont="1" applyBorder="1" applyAlignment="1">
      <alignment horizontal="left" vertical="center" shrinkToFit="1"/>
      <protection/>
    </xf>
    <xf numFmtId="4" fontId="5" fillId="0" borderId="34" xfId="76" applyNumberFormat="1" applyFont="1" applyBorder="1" applyAlignment="1">
      <alignment horizontal="right" vertical="center" shrinkToFit="1"/>
      <protection/>
    </xf>
    <xf numFmtId="49" fontId="5" fillId="0" borderId="33" xfId="74" applyNumberFormat="1" applyFont="1" applyBorder="1" applyAlignment="1">
      <alignment vertical="center" shrinkToFit="1"/>
      <protection/>
    </xf>
    <xf numFmtId="49" fontId="12" fillId="0" borderId="33" xfId="74" applyNumberFormat="1" applyFont="1" applyBorder="1" applyAlignment="1">
      <alignment vertical="center" shrinkToFit="1"/>
      <protection/>
    </xf>
    <xf numFmtId="49" fontId="5" fillId="0" borderId="35" xfId="74" applyNumberFormat="1" applyFont="1" applyBorder="1" applyAlignment="1">
      <alignment vertical="center" shrinkToFit="1"/>
      <protection/>
    </xf>
    <xf numFmtId="0" fontId="5" fillId="0" borderId="36" xfId="75" applyFont="1" applyBorder="1" applyAlignment="1">
      <alignment horizontal="left" vertical="center" shrinkToFit="1"/>
      <protection/>
    </xf>
    <xf numFmtId="4" fontId="5" fillId="0" borderId="36" xfId="76" applyNumberFormat="1" applyFont="1" applyBorder="1" applyAlignment="1">
      <alignment horizontal="right" vertical="center" shrinkToFit="1"/>
      <protection/>
    </xf>
    <xf numFmtId="0" fontId="11" fillId="0" borderId="0" xfId="0" applyFont="1" applyAlignment="1">
      <alignment/>
    </xf>
    <xf numFmtId="49" fontId="10" fillId="0" borderId="10" xfId="0" applyNumberFormat="1" applyFont="1" applyFill="1" applyBorder="1" applyAlignment="1" applyProtection="1">
      <alignment horizontal="left" vertical="center" wrapText="1"/>
      <protection/>
    </xf>
    <xf numFmtId="0" fontId="11" fillId="0" borderId="10" xfId="0" applyFont="1" applyBorder="1" applyAlignment="1">
      <alignment/>
    </xf>
    <xf numFmtId="4" fontId="5" fillId="0" borderId="34" xfId="51" applyNumberFormat="1" applyFont="1" applyBorder="1" applyAlignment="1">
      <alignment horizontal="right" vertical="center" shrinkToFit="1"/>
      <protection/>
    </xf>
    <xf numFmtId="0" fontId="0" fillId="0" borderId="10" xfId="0" applyBorder="1" applyAlignment="1">
      <alignment/>
    </xf>
    <xf numFmtId="4" fontId="5" fillId="0" borderId="37" xfId="76" applyNumberFormat="1" applyFont="1" applyBorder="1" applyAlignment="1">
      <alignment horizontal="right" vertical="center" shrinkToFit="1"/>
      <protection/>
    </xf>
    <xf numFmtId="4" fontId="12" fillId="0" borderId="37" xfId="76" applyNumberFormat="1" applyFont="1" applyBorder="1" applyAlignment="1">
      <alignment horizontal="right" vertical="center" shrinkToFit="1"/>
      <protection/>
    </xf>
    <xf numFmtId="4" fontId="5" fillId="0" borderId="36" xfId="51" applyNumberFormat="1" applyFont="1" applyBorder="1" applyAlignment="1">
      <alignment horizontal="right" vertical="center" shrinkToFit="1"/>
      <protection/>
    </xf>
    <xf numFmtId="4" fontId="5" fillId="0" borderId="38" xfId="76" applyNumberFormat="1" applyFont="1" applyBorder="1" applyAlignment="1">
      <alignment horizontal="right" vertical="center" shrinkToFit="1"/>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5" fillId="0" borderId="34" xfId="68" applyNumberFormat="1" applyFont="1" applyBorder="1" applyAlignment="1">
      <alignment horizontal="right" vertical="center" shrinkToFit="1"/>
      <protection/>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4" fontId="5" fillId="0" borderId="34" xfId="71" applyNumberFormat="1" applyFont="1" applyBorder="1" applyAlignment="1">
      <alignment horizontal="right" vertical="center" shrinkToFit="1"/>
      <protection/>
    </xf>
    <xf numFmtId="0" fontId="0" fillId="0" borderId="9" xfId="0" applyFont="1" applyFill="1" applyBorder="1" applyAlignment="1">
      <alignment horizontal="left" vertical="center"/>
    </xf>
    <xf numFmtId="4" fontId="5" fillId="0" borderId="34" xfId="45" applyNumberFormat="1" applyFont="1" applyBorder="1" applyAlignment="1">
      <alignment horizontal="right" vertical="center" shrinkToFit="1"/>
      <protection/>
    </xf>
    <xf numFmtId="0" fontId="0" fillId="0" borderId="9" xfId="0" applyFont="1" applyBorder="1" applyAlignment="1">
      <alignment vertical="center"/>
    </xf>
    <xf numFmtId="0" fontId="0" fillId="0" borderId="9" xfId="0" applyFill="1" applyBorder="1" applyAlignment="1">
      <alignment vertical="center"/>
    </xf>
    <xf numFmtId="4" fontId="5" fillId="0" borderId="34" xfId="72" applyNumberFormat="1" applyFont="1" applyBorder="1" applyAlignment="1">
      <alignment horizontal="right" vertical="center" shrinkToFit="1"/>
      <protection/>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4" fontId="5" fillId="0" borderId="34" xfId="73" applyNumberFormat="1" applyFont="1" applyBorder="1" applyAlignment="1">
      <alignment horizontal="right" vertical="center" shrinkToFit="1"/>
      <protection/>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0" borderId="10" xfId="0" applyFill="1" applyBorder="1" applyAlignment="1">
      <alignment horizontal="left"/>
    </xf>
    <xf numFmtId="0" fontId="5" fillId="0" borderId="34" xfId="70" applyFont="1" applyBorder="1" applyAlignment="1">
      <alignment horizontal="left" vertical="center" shrinkToFit="1"/>
      <protection/>
    </xf>
    <xf numFmtId="4" fontId="5" fillId="0" borderId="9" xfId="57" applyNumberFormat="1" applyFont="1" applyBorder="1" applyAlignment="1">
      <alignment horizontal="right" vertical="center" shrinkToFit="1"/>
      <protection/>
    </xf>
    <xf numFmtId="0" fontId="5" fillId="0" borderId="36" xfId="70" applyFont="1" applyBorder="1" applyAlignment="1">
      <alignment horizontal="left" vertical="center" shrinkToFit="1"/>
      <protection/>
    </xf>
    <xf numFmtId="0" fontId="0" fillId="0" borderId="0" xfId="0" applyAlignment="1">
      <alignment/>
    </xf>
    <xf numFmtId="0" fontId="0" fillId="0" borderId="9" xfId="0" applyFill="1" applyBorder="1" applyAlignment="1">
      <alignment horizontal="left"/>
    </xf>
    <xf numFmtId="0" fontId="0" fillId="0" borderId="27" xfId="0" applyFill="1" applyBorder="1" applyAlignment="1">
      <alignment/>
    </xf>
    <xf numFmtId="4" fontId="5" fillId="0" borderId="34" xfId="70" applyNumberFormat="1" applyFont="1" applyBorder="1" applyAlignment="1">
      <alignment horizontal="right" vertical="center" shrinkToFit="1"/>
      <protection/>
    </xf>
    <xf numFmtId="4" fontId="5" fillId="0" borderId="39" xfId="76" applyNumberFormat="1" applyFont="1" applyBorder="1" applyAlignment="1">
      <alignment horizontal="right" vertical="center" shrinkToFit="1"/>
      <protection/>
    </xf>
    <xf numFmtId="4" fontId="5" fillId="0" borderId="36" xfId="70" applyNumberFormat="1" applyFont="1" applyBorder="1" applyAlignment="1">
      <alignment horizontal="right" vertical="center" shrinkToFit="1"/>
      <protection/>
    </xf>
    <xf numFmtId="4" fontId="5" fillId="0" borderId="40" xfId="76" applyNumberFormat="1" applyFont="1" applyBorder="1" applyAlignment="1">
      <alignment horizontal="right" vertical="center" shrinkToFi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4"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6" xfId="0" applyFont="1" applyBorder="1" applyAlignment="1">
      <alignment horizontal="left"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horizontal="left"/>
    </xf>
    <xf numFmtId="0" fontId="0" fillId="0" borderId="0" xfId="0" applyBorder="1" applyAlignment="1">
      <alignment/>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表5-部门决算一般公共预算支出明细表（按功能科目分）_2"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表4-部门决算财政拨款收支总表_2" xfId="45"/>
    <cellStyle name="汇总" xfId="46"/>
    <cellStyle name="好" xfId="47"/>
    <cellStyle name="适中" xfId="48"/>
    <cellStyle name="20% - 强调文字颜色 5" xfId="49"/>
    <cellStyle name="强调文字颜色 1" xfId="50"/>
    <cellStyle name="常规_表5-部门决算一般公共预算支出明细表（按功能科目分）_4" xfId="51"/>
    <cellStyle name="20% - 强调文字颜色 1" xfId="52"/>
    <cellStyle name="40% - 强调文字颜色 1" xfId="53"/>
    <cellStyle name="20% - 强调文字颜色 2" xfId="54"/>
    <cellStyle name="40% - 强调文字颜色 2" xfId="55"/>
    <cellStyle name="强调文字颜色 3" xfId="56"/>
    <cellStyle name="常规_表3-部门决算支出总表_1" xfId="57"/>
    <cellStyle name="强调文字颜色 4" xfId="58"/>
    <cellStyle name="常规_表3-部门决算支出总表"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表4-部门决算财政拨款收支总表" xfId="68"/>
    <cellStyle name="常规 2" xfId="69"/>
    <cellStyle name="常规_表2-部门决算收入总表" xfId="70"/>
    <cellStyle name="常规_表4-部门决算财政拨款收支总表_1" xfId="71"/>
    <cellStyle name="常规_表4-部门决算财政拨款收支总表_3" xfId="72"/>
    <cellStyle name="常规_表4-部门决算财政拨款收支总表_4" xfId="73"/>
    <cellStyle name="常规_表5-部门决算一般公共预算支出明细表（按功能科目分）" xfId="74"/>
    <cellStyle name="常规_表5-部门决算一般公共预算支出明细表（按功能科目分）_1" xfId="75"/>
    <cellStyle name="常规_表5-部门决算一般公共预算支出明细表（按功能科目分）_3"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66" t="s">
        <v>1</v>
      </c>
    </row>
    <row r="3" spans="1:14" ht="93.75" customHeight="1">
      <c r="A3" s="267"/>
      <c r="N3" s="90"/>
    </row>
    <row r="4" ht="81.75" customHeight="1">
      <c r="A4" s="268" t="s">
        <v>2</v>
      </c>
    </row>
    <row r="5" ht="40.5" customHeight="1">
      <c r="A5" s="268" t="s">
        <v>3</v>
      </c>
    </row>
    <row r="6" ht="36.75" customHeight="1">
      <c r="A6" s="268" t="s">
        <v>4</v>
      </c>
    </row>
    <row r="7" ht="12.75" customHeight="1">
      <c r="A7" s="269"/>
    </row>
    <row r="8" ht="12.75" customHeight="1">
      <c r="A8" s="269"/>
    </row>
    <row r="9" ht="12.75" customHeight="1">
      <c r="A9" s="269"/>
    </row>
    <row r="10" ht="12.75" customHeight="1">
      <c r="A10" s="269"/>
    </row>
    <row r="11" ht="12.75" customHeight="1">
      <c r="A11" s="269"/>
    </row>
    <row r="12" ht="12.75" customHeight="1">
      <c r="A12" s="269"/>
    </row>
    <row r="13" ht="12.75" customHeight="1">
      <c r="A13" s="269"/>
    </row>
  </sheetData>
  <sheetProtection/>
  <printOptions horizontalCentered="1" verticalCentered="1"/>
  <pageMargins left="0.75" right="0.75" top="0.7895833333333333"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1">
      <selection activeCell="D34" sqref="D34"/>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90" t="s">
        <v>25</v>
      </c>
    </row>
    <row r="2" spans="1:6" ht="28.5" customHeight="1">
      <c r="A2" s="114" t="s">
        <v>26</v>
      </c>
      <c r="B2" s="114"/>
      <c r="C2" s="114"/>
      <c r="D2" s="114"/>
      <c r="E2" s="114"/>
      <c r="F2" s="114"/>
    </row>
    <row r="3" ht="22.5" customHeight="1">
      <c r="F3" s="113" t="s">
        <v>44</v>
      </c>
    </row>
    <row r="4" spans="1:6" ht="22.5" customHeight="1">
      <c r="A4" s="118" t="s">
        <v>184</v>
      </c>
      <c r="B4" s="118" t="s">
        <v>185</v>
      </c>
      <c r="C4" s="118" t="s">
        <v>125</v>
      </c>
      <c r="D4" s="118" t="s">
        <v>181</v>
      </c>
      <c r="E4" s="118" t="s">
        <v>182</v>
      </c>
      <c r="F4" s="118" t="s">
        <v>183</v>
      </c>
    </row>
    <row r="5" spans="1:6" ht="15.75" customHeight="1">
      <c r="A5" s="120" t="s">
        <v>136</v>
      </c>
      <c r="B5" s="120" t="s">
        <v>136</v>
      </c>
      <c r="C5" s="120">
        <v>1</v>
      </c>
      <c r="D5" s="120">
        <v>2</v>
      </c>
      <c r="E5" s="120">
        <v>3</v>
      </c>
      <c r="F5" s="155" t="s">
        <v>136</v>
      </c>
    </row>
    <row r="6" spans="1:6" ht="12.75" customHeight="1">
      <c r="A6" s="156" t="s">
        <v>186</v>
      </c>
      <c r="B6" s="156" t="s">
        <v>187</v>
      </c>
      <c r="C6" s="157">
        <f aca="true" t="shared" si="0" ref="C6:C31">D6+E6+F6</f>
        <v>446.16</v>
      </c>
      <c r="D6" s="157">
        <v>446.16</v>
      </c>
      <c r="E6" s="157"/>
      <c r="F6" s="107"/>
    </row>
    <row r="7" spans="1:6" ht="12.75" customHeight="1">
      <c r="A7" s="158" t="s">
        <v>188</v>
      </c>
      <c r="B7" s="158" t="s">
        <v>189</v>
      </c>
      <c r="C7" s="159">
        <f t="shared" si="0"/>
        <v>192.44</v>
      </c>
      <c r="D7" s="107">
        <v>192.44</v>
      </c>
      <c r="E7" s="107"/>
      <c r="F7" s="107"/>
    </row>
    <row r="8" spans="1:6" ht="12.75" customHeight="1">
      <c r="A8" s="158" t="s">
        <v>190</v>
      </c>
      <c r="B8" s="158" t="s">
        <v>191</v>
      </c>
      <c r="C8" s="160">
        <f t="shared" si="0"/>
        <v>146.36</v>
      </c>
      <c r="D8" s="107">
        <v>146.36</v>
      </c>
      <c r="E8" s="107"/>
      <c r="F8" s="161"/>
    </row>
    <row r="9" spans="1:6" ht="12.75" customHeight="1">
      <c r="A9" s="158" t="s">
        <v>192</v>
      </c>
      <c r="B9" s="158" t="s">
        <v>193</v>
      </c>
      <c r="C9" s="159">
        <f t="shared" si="0"/>
        <v>27.66</v>
      </c>
      <c r="D9" s="107">
        <v>27.66</v>
      </c>
      <c r="E9" s="162"/>
      <c r="F9" s="107"/>
    </row>
    <row r="10" spans="1:6" ht="12.75" customHeight="1">
      <c r="A10" s="158" t="s">
        <v>194</v>
      </c>
      <c r="B10" s="158" t="s">
        <v>195</v>
      </c>
      <c r="C10" s="160">
        <f t="shared" si="0"/>
        <v>1.07</v>
      </c>
      <c r="D10" s="107">
        <v>1.07</v>
      </c>
      <c r="E10" s="162"/>
      <c r="F10" s="107"/>
    </row>
    <row r="11" spans="1:6" ht="12.75" customHeight="1">
      <c r="A11" s="158" t="s">
        <v>196</v>
      </c>
      <c r="B11" s="158" t="s">
        <v>197</v>
      </c>
      <c r="C11" s="159">
        <f t="shared" si="0"/>
        <v>19.64</v>
      </c>
      <c r="D11" s="107">
        <v>19.64</v>
      </c>
      <c r="E11" s="162"/>
      <c r="F11" s="107"/>
    </row>
    <row r="12" spans="1:6" ht="12.75" customHeight="1">
      <c r="A12" s="158" t="s">
        <v>198</v>
      </c>
      <c r="B12" s="158" t="s">
        <v>199</v>
      </c>
      <c r="C12" s="160">
        <f t="shared" si="0"/>
        <v>8.42</v>
      </c>
      <c r="D12" s="107">
        <v>8.42</v>
      </c>
      <c r="E12" s="162"/>
      <c r="F12" s="107"/>
    </row>
    <row r="13" spans="1:6" ht="12.75" customHeight="1">
      <c r="A13" s="158" t="s">
        <v>200</v>
      </c>
      <c r="B13" s="158" t="s">
        <v>201</v>
      </c>
      <c r="C13" s="159">
        <f t="shared" si="0"/>
        <v>37.86</v>
      </c>
      <c r="D13" s="107">
        <v>37.86</v>
      </c>
      <c r="E13" s="162"/>
      <c r="F13" s="106"/>
    </row>
    <row r="14" spans="1:6" ht="12.75" customHeight="1">
      <c r="A14" s="158" t="s">
        <v>202</v>
      </c>
      <c r="B14" s="158" t="s">
        <v>203</v>
      </c>
      <c r="C14" s="160">
        <f t="shared" si="0"/>
        <v>12.72</v>
      </c>
      <c r="D14" s="107">
        <v>12.72</v>
      </c>
      <c r="E14" s="162"/>
      <c r="F14" s="106"/>
    </row>
    <row r="15" spans="1:6" ht="12.75" customHeight="1">
      <c r="A15" s="156" t="s">
        <v>204</v>
      </c>
      <c r="B15" s="156" t="s">
        <v>205</v>
      </c>
      <c r="C15" s="163">
        <f t="shared" si="0"/>
        <v>106.13</v>
      </c>
      <c r="D15" s="157"/>
      <c r="E15" s="164">
        <v>106.13</v>
      </c>
      <c r="F15" s="106"/>
    </row>
    <row r="16" spans="1:6" ht="12.75" customHeight="1">
      <c r="A16" s="158" t="s">
        <v>206</v>
      </c>
      <c r="B16" s="158" t="s">
        <v>207</v>
      </c>
      <c r="C16" s="160">
        <f t="shared" si="0"/>
        <v>34.31</v>
      </c>
      <c r="D16" s="107"/>
      <c r="E16" s="162">
        <v>34.31</v>
      </c>
      <c r="F16" s="106"/>
    </row>
    <row r="17" spans="1:6" ht="12.75" customHeight="1">
      <c r="A17" s="158" t="s">
        <v>208</v>
      </c>
      <c r="B17" s="158" t="s">
        <v>209</v>
      </c>
      <c r="C17" s="106">
        <f t="shared" si="0"/>
        <v>25.3</v>
      </c>
      <c r="D17" s="106"/>
      <c r="E17" s="162">
        <v>25.3</v>
      </c>
      <c r="F17" s="106"/>
    </row>
    <row r="18" spans="1:6" ht="12.75" customHeight="1">
      <c r="A18" s="158" t="s">
        <v>210</v>
      </c>
      <c r="B18" s="158" t="s">
        <v>211</v>
      </c>
      <c r="C18" s="160">
        <f t="shared" si="0"/>
        <v>2.85</v>
      </c>
      <c r="D18" s="106"/>
      <c r="E18" s="165">
        <v>2.85</v>
      </c>
      <c r="F18" s="106"/>
    </row>
    <row r="19" spans="1:6" ht="12.75" customHeight="1">
      <c r="A19" s="158" t="s">
        <v>212</v>
      </c>
      <c r="B19" s="158" t="s">
        <v>213</v>
      </c>
      <c r="C19" s="106">
        <f t="shared" si="0"/>
        <v>4.91</v>
      </c>
      <c r="D19" s="106"/>
      <c r="E19" s="165">
        <v>4.91</v>
      </c>
      <c r="F19" s="106"/>
    </row>
    <row r="20" spans="1:6" ht="12.75" customHeight="1">
      <c r="A20" s="158" t="s">
        <v>214</v>
      </c>
      <c r="B20" s="158" t="s">
        <v>215</v>
      </c>
      <c r="C20" s="157">
        <f t="shared" si="0"/>
        <v>3</v>
      </c>
      <c r="D20" s="106"/>
      <c r="E20" s="165">
        <v>3</v>
      </c>
      <c r="F20" s="106"/>
    </row>
    <row r="21" spans="1:6" ht="12.75" customHeight="1">
      <c r="A21" s="158" t="s">
        <v>218</v>
      </c>
      <c r="B21" s="158" t="s">
        <v>219</v>
      </c>
      <c r="C21" s="160">
        <f t="shared" si="0"/>
        <v>0.67</v>
      </c>
      <c r="D21" s="106"/>
      <c r="E21" s="165">
        <v>0.67</v>
      </c>
      <c r="F21" s="106"/>
    </row>
    <row r="22" spans="1:6" ht="12.75" customHeight="1">
      <c r="A22" s="158" t="s">
        <v>220</v>
      </c>
      <c r="B22" s="158" t="s">
        <v>221</v>
      </c>
      <c r="C22" s="106">
        <f t="shared" si="0"/>
        <v>1.83</v>
      </c>
      <c r="D22" s="106"/>
      <c r="E22" s="165">
        <v>1.83</v>
      </c>
      <c r="F22" s="106"/>
    </row>
    <row r="23" spans="1:6" ht="12.75" customHeight="1">
      <c r="A23" s="158" t="s">
        <v>222</v>
      </c>
      <c r="B23" s="158" t="s">
        <v>223</v>
      </c>
      <c r="C23" s="160">
        <f t="shared" si="0"/>
        <v>28.26</v>
      </c>
      <c r="D23" s="106"/>
      <c r="E23" s="165">
        <v>28.26</v>
      </c>
      <c r="F23" s="106"/>
    </row>
    <row r="24" spans="1:6" ht="12.75" customHeight="1">
      <c r="A24" s="158" t="s">
        <v>224</v>
      </c>
      <c r="B24" s="158" t="s">
        <v>225</v>
      </c>
      <c r="C24" s="106">
        <f t="shared" si="0"/>
        <v>5</v>
      </c>
      <c r="D24" s="106"/>
      <c r="E24" s="165">
        <v>5</v>
      </c>
      <c r="F24" s="106"/>
    </row>
    <row r="25" spans="1:6" ht="12.75" customHeight="1">
      <c r="A25" s="166">
        <v>310</v>
      </c>
      <c r="B25" s="167" t="s">
        <v>234</v>
      </c>
      <c r="C25" s="157">
        <f t="shared" si="0"/>
        <v>1.76</v>
      </c>
      <c r="D25" s="167"/>
      <c r="E25" s="168">
        <v>1.76</v>
      </c>
      <c r="F25" s="106"/>
    </row>
    <row r="26" spans="1:6" ht="12.75" customHeight="1">
      <c r="A26" s="158" t="s">
        <v>235</v>
      </c>
      <c r="B26" s="106" t="s">
        <v>236</v>
      </c>
      <c r="C26" s="106">
        <f t="shared" si="0"/>
        <v>1.76</v>
      </c>
      <c r="D26" s="106"/>
      <c r="E26" s="165">
        <v>1.76</v>
      </c>
      <c r="F26" s="106"/>
    </row>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25" sqref="D25"/>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27" t="s">
        <v>237</v>
      </c>
      <c r="B2" s="127"/>
      <c r="C2" s="127"/>
      <c r="D2" s="127"/>
      <c r="E2" s="127"/>
      <c r="F2" s="127"/>
      <c r="G2" s="127"/>
      <c r="H2" s="127"/>
    </row>
    <row r="3" spans="1:8" ht="16.5" customHeight="1">
      <c r="A3" s="128"/>
      <c r="B3" s="128"/>
      <c r="C3" s="129"/>
      <c r="D3" s="130"/>
      <c r="E3" s="130"/>
      <c r="F3" s="130"/>
      <c r="G3" s="131"/>
      <c r="H3" s="132" t="s">
        <v>44</v>
      </c>
    </row>
    <row r="4" spans="1:8" ht="19.5" customHeight="1">
      <c r="A4" s="133" t="s">
        <v>47</v>
      </c>
      <c r="B4" s="133"/>
      <c r="C4" s="134" t="s">
        <v>238</v>
      </c>
      <c r="D4" s="134" t="s">
        <v>239</v>
      </c>
      <c r="E4" s="135" t="s">
        <v>240</v>
      </c>
      <c r="F4" s="136"/>
      <c r="G4" s="137"/>
      <c r="H4" s="134" t="s">
        <v>241</v>
      </c>
    </row>
    <row r="5" spans="1:8" ht="35.25" customHeight="1">
      <c r="A5" s="133" t="s">
        <v>242</v>
      </c>
      <c r="B5" s="133" t="s">
        <v>122</v>
      </c>
      <c r="C5" s="138"/>
      <c r="D5" s="138"/>
      <c r="E5" s="133" t="s">
        <v>134</v>
      </c>
      <c r="F5" s="133" t="s">
        <v>166</v>
      </c>
      <c r="G5" s="133" t="s">
        <v>167</v>
      </c>
      <c r="H5" s="138"/>
    </row>
    <row r="6" spans="1:8" ht="16.5" customHeight="1">
      <c r="A6" s="139" t="s">
        <v>125</v>
      </c>
      <c r="B6" s="140"/>
      <c r="C6" s="140"/>
      <c r="D6" s="141"/>
      <c r="E6" s="142"/>
      <c r="F6" s="142"/>
      <c r="G6" s="141"/>
      <c r="H6" s="141"/>
    </row>
    <row r="7" spans="1:10" ht="16.5" customHeight="1">
      <c r="A7" s="143"/>
      <c r="B7" s="144"/>
      <c r="C7" s="144">
        <v>0</v>
      </c>
      <c r="D7" s="145">
        <v>0</v>
      </c>
      <c r="E7" s="146">
        <v>0</v>
      </c>
      <c r="F7" s="146"/>
      <c r="G7" s="145"/>
      <c r="H7" s="146"/>
      <c r="J7" s="90"/>
    </row>
    <row r="8" spans="1:8" ht="16.5" customHeight="1">
      <c r="A8" s="143"/>
      <c r="B8" s="144"/>
      <c r="C8" s="144"/>
      <c r="D8" s="145"/>
      <c r="E8" s="146"/>
      <c r="F8" s="146"/>
      <c r="G8" s="145"/>
      <c r="H8" s="146"/>
    </row>
    <row r="9" spans="1:9" ht="16.5" customHeight="1">
      <c r="A9" s="143"/>
      <c r="B9" s="144"/>
      <c r="C9" s="144"/>
      <c r="D9" s="145"/>
      <c r="E9" s="146"/>
      <c r="F9" s="146"/>
      <c r="G9" s="145"/>
      <c r="H9" s="146"/>
      <c r="I9" s="90"/>
    </row>
    <row r="10" spans="1:9" ht="16.5" customHeight="1">
      <c r="A10" s="143"/>
      <c r="B10" s="144"/>
      <c r="C10" s="144"/>
      <c r="D10" s="145"/>
      <c r="E10" s="146"/>
      <c r="F10" s="146"/>
      <c r="G10" s="147"/>
      <c r="H10" s="146"/>
      <c r="I10" s="90"/>
    </row>
    <row r="11" spans="1:8" ht="16.5" customHeight="1">
      <c r="A11" s="143"/>
      <c r="B11" s="144"/>
      <c r="C11" s="144"/>
      <c r="D11" s="145"/>
      <c r="E11" s="146"/>
      <c r="F11" s="146"/>
      <c r="G11" s="145"/>
      <c r="H11" s="146"/>
    </row>
    <row r="12" spans="1:8" ht="16.5" customHeight="1">
      <c r="A12" s="143"/>
      <c r="B12" s="144"/>
      <c r="C12" s="144"/>
      <c r="D12" s="145"/>
      <c r="E12" s="146"/>
      <c r="F12" s="146"/>
      <c r="G12" s="145"/>
      <c r="H12" s="146"/>
    </row>
    <row r="13" spans="1:8" ht="16.5" customHeight="1">
      <c r="A13" s="143"/>
      <c r="B13" s="144"/>
      <c r="C13" s="144"/>
      <c r="D13" s="145"/>
      <c r="E13" s="146"/>
      <c r="F13" s="146"/>
      <c r="G13" s="145"/>
      <c r="H13" s="146"/>
    </row>
    <row r="14" spans="1:8" ht="16.5" customHeight="1">
      <c r="A14" s="148"/>
      <c r="B14" s="144"/>
      <c r="C14" s="144"/>
      <c r="D14" s="145"/>
      <c r="E14" s="146"/>
      <c r="F14" s="146"/>
      <c r="G14" s="145"/>
      <c r="H14" s="146"/>
    </row>
    <row r="15" spans="1:8" ht="16.5" customHeight="1">
      <c r="A15" s="148"/>
      <c r="B15" s="144"/>
      <c r="C15" s="144"/>
      <c r="D15" s="145"/>
      <c r="E15" s="146"/>
      <c r="F15" s="146"/>
      <c r="G15" s="145"/>
      <c r="H15" s="146"/>
    </row>
    <row r="16" spans="1:8" ht="16.5" customHeight="1">
      <c r="A16" s="148"/>
      <c r="B16" s="144"/>
      <c r="C16" s="144"/>
      <c r="D16" s="145"/>
      <c r="E16" s="146"/>
      <c r="F16" s="146"/>
      <c r="G16" s="149"/>
      <c r="H16" s="146"/>
    </row>
    <row r="17" spans="1:8" ht="16.5" customHeight="1">
      <c r="A17" s="150"/>
      <c r="B17" s="151"/>
      <c r="C17" s="151"/>
      <c r="D17" s="145"/>
      <c r="E17" s="146"/>
      <c r="F17" s="146"/>
      <c r="G17" s="145"/>
      <c r="H17" s="146"/>
    </row>
    <row r="18" spans="1:8" ht="16.5" customHeight="1">
      <c r="A18" s="152"/>
      <c r="B18" s="151"/>
      <c r="C18" s="151"/>
      <c r="D18" s="145"/>
      <c r="E18" s="146"/>
      <c r="F18" s="146"/>
      <c r="G18" s="145"/>
      <c r="H18" s="146"/>
    </row>
    <row r="19" spans="1:8" ht="16.5" customHeight="1">
      <c r="A19" s="152"/>
      <c r="B19" s="151"/>
      <c r="C19" s="151"/>
      <c r="D19" s="145"/>
      <c r="E19" s="146"/>
      <c r="F19" s="146"/>
      <c r="G19" s="145"/>
      <c r="H19" s="146"/>
    </row>
    <row r="20" spans="1:8" ht="16.5" customHeight="1">
      <c r="A20" s="148"/>
      <c r="B20" s="151"/>
      <c r="C20" s="151"/>
      <c r="D20" s="145"/>
      <c r="E20" s="146"/>
      <c r="F20" s="146"/>
      <c r="G20" s="153"/>
      <c r="H20" s="146"/>
    </row>
    <row r="21" spans="1:8" ht="16.5" customHeight="1">
      <c r="A21" s="154" t="s">
        <v>243</v>
      </c>
      <c r="B21" s="154"/>
      <c r="C21" s="154"/>
      <c r="D21" s="154"/>
      <c r="E21" s="154"/>
      <c r="F21" s="154"/>
      <c r="G21" s="154"/>
      <c r="H21" s="154"/>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895833333333333" bottom="1" header="0" footer="0"/>
  <pageSetup fitToHeight="1"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E11"/>
  <sheetViews>
    <sheetView showGridLines="0" showZeros="0" workbookViewId="0" topLeftCell="B1">
      <selection activeCell="C26" sqref="C26"/>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90" t="s">
        <v>31</v>
      </c>
    </row>
    <row r="2" spans="1:5" ht="28.5" customHeight="1">
      <c r="A2" s="114" t="s">
        <v>32</v>
      </c>
      <c r="B2" s="114"/>
      <c r="C2" s="114"/>
      <c r="D2" s="114"/>
      <c r="E2" s="114"/>
    </row>
    <row r="3" ht="22.5" customHeight="1">
      <c r="E3" s="113" t="s">
        <v>44</v>
      </c>
    </row>
    <row r="4" spans="1:5" ht="22.5" customHeight="1">
      <c r="A4" s="118" t="s">
        <v>119</v>
      </c>
      <c r="B4" s="123" t="s">
        <v>120</v>
      </c>
      <c r="C4" s="123" t="s">
        <v>244</v>
      </c>
      <c r="D4" s="118" t="s">
        <v>245</v>
      </c>
      <c r="E4" s="118" t="s">
        <v>246</v>
      </c>
    </row>
    <row r="5" spans="1:5" ht="15.75" customHeight="1">
      <c r="A5" s="120" t="s">
        <v>136</v>
      </c>
      <c r="B5" s="120" t="s">
        <v>136</v>
      </c>
      <c r="C5" s="120"/>
      <c r="D5" s="120" t="s">
        <v>136</v>
      </c>
      <c r="E5" s="124" t="s">
        <v>136</v>
      </c>
    </row>
    <row r="6" spans="1:5" ht="12.75" customHeight="1">
      <c r="A6" s="107">
        <v>715001</v>
      </c>
      <c r="B6" s="107" t="s">
        <v>138</v>
      </c>
      <c r="C6" s="107" t="s">
        <v>247</v>
      </c>
      <c r="D6" s="107">
        <v>1282.55</v>
      </c>
      <c r="E6" s="107" t="s">
        <v>248</v>
      </c>
    </row>
    <row r="7" spans="1:5" ht="12.75" customHeight="1">
      <c r="A7" s="107"/>
      <c r="B7" s="107"/>
      <c r="C7" s="125" t="s">
        <v>249</v>
      </c>
      <c r="D7" s="125">
        <v>298.5</v>
      </c>
      <c r="E7" s="126" t="s">
        <v>250</v>
      </c>
    </row>
    <row r="8" spans="1:5" ht="12.75" customHeight="1">
      <c r="A8" s="107"/>
      <c r="B8" s="107"/>
      <c r="C8" s="107" t="s">
        <v>251</v>
      </c>
      <c r="D8" s="107">
        <v>504.91</v>
      </c>
      <c r="E8" s="107" t="s">
        <v>252</v>
      </c>
    </row>
    <row r="9" spans="1:5" ht="12.75" customHeight="1">
      <c r="A9" s="107"/>
      <c r="B9" s="107"/>
      <c r="C9" s="107" t="s">
        <v>253</v>
      </c>
      <c r="D9" s="107">
        <v>3.56</v>
      </c>
      <c r="E9" s="107" t="s">
        <v>254</v>
      </c>
    </row>
    <row r="10" spans="1:5" ht="12.75" customHeight="1">
      <c r="A10" s="107"/>
      <c r="B10" s="107"/>
      <c r="C10" s="107" t="s">
        <v>255</v>
      </c>
      <c r="D10" s="107">
        <v>10</v>
      </c>
      <c r="E10" s="107" t="s">
        <v>256</v>
      </c>
    </row>
    <row r="11" spans="1:5" ht="18" customHeight="1">
      <c r="A11" s="107"/>
      <c r="B11" s="107"/>
      <c r="C11" s="107"/>
      <c r="D11" s="107"/>
      <c r="E11" s="106"/>
    </row>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A44" sqref="A44"/>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3" max="13" width="17.33203125" style="0" customWidth="1"/>
  </cols>
  <sheetData>
    <row r="1" ht="29.25" customHeight="1">
      <c r="A1" s="90" t="s">
        <v>33</v>
      </c>
    </row>
    <row r="2" spans="1:14" ht="23.25" customHeight="1">
      <c r="A2" s="114" t="s">
        <v>257</v>
      </c>
      <c r="B2" s="114"/>
      <c r="C2" s="114"/>
      <c r="D2" s="114"/>
      <c r="E2" s="114"/>
      <c r="F2" s="114"/>
      <c r="G2" s="114"/>
      <c r="H2" s="114"/>
      <c r="I2" s="114"/>
      <c r="J2" s="114"/>
      <c r="K2" s="114"/>
      <c r="L2" s="114"/>
      <c r="M2" s="114"/>
      <c r="N2" s="122"/>
    </row>
    <row r="3" ht="26.25" customHeight="1">
      <c r="N3" s="113" t="s">
        <v>44</v>
      </c>
    </row>
    <row r="4" spans="1:14" ht="18" customHeight="1">
      <c r="A4" s="97" t="s">
        <v>258</v>
      </c>
      <c r="B4" s="97"/>
      <c r="C4" s="97"/>
      <c r="D4" s="97" t="s">
        <v>119</v>
      </c>
      <c r="E4" s="115" t="s">
        <v>259</v>
      </c>
      <c r="F4" s="97" t="s">
        <v>260</v>
      </c>
      <c r="G4" s="116" t="s">
        <v>261</v>
      </c>
      <c r="H4" s="117" t="s">
        <v>262</v>
      </c>
      <c r="I4" s="97" t="s">
        <v>263</v>
      </c>
      <c r="J4" s="97" t="s">
        <v>184</v>
      </c>
      <c r="K4" s="97"/>
      <c r="L4" s="109" t="s">
        <v>264</v>
      </c>
      <c r="M4" s="97" t="s">
        <v>265</v>
      </c>
      <c r="N4" s="92" t="s">
        <v>266</v>
      </c>
    </row>
    <row r="5" spans="1:14" ht="18" customHeight="1">
      <c r="A5" s="118" t="s">
        <v>267</v>
      </c>
      <c r="B5" s="118" t="s">
        <v>268</v>
      </c>
      <c r="C5" s="118" t="s">
        <v>269</v>
      </c>
      <c r="D5" s="97"/>
      <c r="E5" s="115"/>
      <c r="F5" s="97"/>
      <c r="G5" s="119"/>
      <c r="H5" s="117"/>
      <c r="I5" s="97"/>
      <c r="J5" s="97" t="s">
        <v>267</v>
      </c>
      <c r="K5" s="97" t="s">
        <v>268</v>
      </c>
      <c r="L5" s="111"/>
      <c r="M5" s="97"/>
      <c r="N5" s="92"/>
    </row>
    <row r="6" spans="1:14" ht="12.75" customHeight="1">
      <c r="A6" s="120" t="s">
        <v>136</v>
      </c>
      <c r="B6" s="120" t="s">
        <v>136</v>
      </c>
      <c r="C6" s="120" t="s">
        <v>136</v>
      </c>
      <c r="D6" s="120" t="s">
        <v>136</v>
      </c>
      <c r="E6" s="120" t="s">
        <v>136</v>
      </c>
      <c r="F6" s="121" t="s">
        <v>136</v>
      </c>
      <c r="G6" s="120" t="s">
        <v>136</v>
      </c>
      <c r="H6" s="120" t="s">
        <v>136</v>
      </c>
      <c r="I6" s="120" t="s">
        <v>136</v>
      </c>
      <c r="J6" s="120" t="s">
        <v>136</v>
      </c>
      <c r="K6" s="120" t="s">
        <v>136</v>
      </c>
      <c r="L6" s="120" t="s">
        <v>136</v>
      </c>
      <c r="M6" s="120" t="s">
        <v>136</v>
      </c>
      <c r="N6" s="120" t="s">
        <v>136</v>
      </c>
    </row>
    <row r="7" spans="1:14" ht="12.75" customHeight="1">
      <c r="A7" s="107"/>
      <c r="B7" s="107"/>
      <c r="C7" s="107"/>
      <c r="D7" s="107"/>
      <c r="E7" s="107"/>
      <c r="F7" s="107"/>
      <c r="G7" s="107"/>
      <c r="H7" s="107"/>
      <c r="I7" s="107"/>
      <c r="J7" s="107"/>
      <c r="K7" s="107"/>
      <c r="L7" s="107"/>
      <c r="M7" s="107"/>
      <c r="N7" s="107"/>
    </row>
    <row r="8" spans="1:14" ht="12.75" customHeight="1">
      <c r="A8" s="107"/>
      <c r="B8" s="107"/>
      <c r="C8" s="107"/>
      <c r="D8" s="107"/>
      <c r="E8" s="107"/>
      <c r="F8" s="106"/>
      <c r="G8" s="106"/>
      <c r="H8" s="106"/>
      <c r="I8" s="107"/>
      <c r="J8" s="107"/>
      <c r="K8" s="107"/>
      <c r="L8" s="107"/>
      <c r="M8" s="107"/>
      <c r="N8" s="107"/>
    </row>
    <row r="9" spans="1:15" ht="12.75" customHeight="1">
      <c r="A9" s="107"/>
      <c r="B9" s="107"/>
      <c r="C9" s="107"/>
      <c r="D9" s="107"/>
      <c r="E9" s="106"/>
      <c r="F9" s="106"/>
      <c r="G9" s="106"/>
      <c r="H9" s="106"/>
      <c r="I9" s="107"/>
      <c r="J9" s="107"/>
      <c r="K9" s="107"/>
      <c r="L9" s="107"/>
      <c r="M9" s="107"/>
      <c r="N9" s="106"/>
      <c r="O9" s="90"/>
    </row>
    <row r="10" spans="1:15" ht="12.75" customHeight="1">
      <c r="A10" s="107"/>
      <c r="B10" s="107"/>
      <c r="C10" s="107"/>
      <c r="D10" s="107"/>
      <c r="E10" s="106"/>
      <c r="F10" s="106"/>
      <c r="G10" s="106"/>
      <c r="H10" s="106"/>
      <c r="I10" s="107"/>
      <c r="J10" s="107"/>
      <c r="K10" s="107"/>
      <c r="L10" s="107"/>
      <c r="M10" s="107"/>
      <c r="N10" s="106"/>
      <c r="O10" s="90"/>
    </row>
    <row r="11" spans="1:15" ht="12.75" customHeight="1">
      <c r="A11" s="107"/>
      <c r="B11" s="107"/>
      <c r="C11" s="107"/>
      <c r="D11" s="107"/>
      <c r="E11" s="106"/>
      <c r="F11" s="106"/>
      <c r="G11" s="106"/>
      <c r="H11" s="107"/>
      <c r="I11" s="107"/>
      <c r="J11" s="107"/>
      <c r="K11" s="107"/>
      <c r="L11" s="107"/>
      <c r="M11" s="107"/>
      <c r="N11" s="106"/>
      <c r="O11" s="90"/>
    </row>
    <row r="12" spans="1:15" ht="12.75" customHeight="1">
      <c r="A12" s="107"/>
      <c r="B12" s="107"/>
      <c r="C12" s="107"/>
      <c r="D12" s="107"/>
      <c r="E12" s="106"/>
      <c r="F12" s="106"/>
      <c r="G12" s="106"/>
      <c r="H12" s="107"/>
      <c r="I12" s="107"/>
      <c r="J12" s="107"/>
      <c r="K12" s="107"/>
      <c r="L12" s="107"/>
      <c r="M12" s="107"/>
      <c r="N12" s="106"/>
      <c r="O12" s="90"/>
    </row>
    <row r="13" spans="1:14" ht="12.75" customHeight="1">
      <c r="A13" s="106"/>
      <c r="B13" s="107"/>
      <c r="C13" s="107"/>
      <c r="D13" s="107"/>
      <c r="E13" s="106"/>
      <c r="F13" s="106"/>
      <c r="G13" s="106"/>
      <c r="H13" s="107"/>
      <c r="I13" s="107"/>
      <c r="J13" s="107"/>
      <c r="K13" s="107"/>
      <c r="L13" s="107"/>
      <c r="M13" s="107"/>
      <c r="N13" s="107"/>
    </row>
    <row r="14" spans="1:14" ht="12.75" customHeight="1">
      <c r="A14" s="106"/>
      <c r="B14" s="106"/>
      <c r="C14" s="107"/>
      <c r="D14" s="107"/>
      <c r="E14" s="106"/>
      <c r="F14" s="106"/>
      <c r="G14" s="106"/>
      <c r="H14" s="107"/>
      <c r="I14" s="107"/>
      <c r="J14" s="107"/>
      <c r="K14" s="107"/>
      <c r="L14" s="107"/>
      <c r="M14" s="107"/>
      <c r="N14" s="107"/>
    </row>
    <row r="15" spans="3:13" ht="12.75" customHeight="1">
      <c r="C15" s="90"/>
      <c r="D15" s="90"/>
      <c r="H15" s="90"/>
      <c r="J15" s="90"/>
      <c r="M15" s="90"/>
    </row>
    <row r="16" ht="12.75" customHeight="1">
      <c r="M16" s="90"/>
    </row>
    <row r="17" ht="12.75" customHeight="1">
      <c r="M17" s="90"/>
    </row>
    <row r="18" ht="12.75" customHeight="1">
      <c r="M18" s="90"/>
    </row>
    <row r="19" ht="12.75" customHeight="1">
      <c r="M19" s="90"/>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895833333333333" right="0.5895833333333333" top="0.7895833333333333" bottom="0.7895833333333333" header="0.5" footer="0.5"/>
  <pageSetup fitToHeight="1000" fitToWidth="1" horizontalDpi="600" verticalDpi="600" orientation="landscape" paperSize="9" scale="94"/>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tabSelected="1" workbookViewId="0" topLeftCell="A1">
      <selection activeCell="G8" sqref="G8"/>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8" max="28" width="6.83203125" style="0" customWidth="1"/>
  </cols>
  <sheetData>
    <row r="1" ht="30" customHeight="1">
      <c r="A1" s="90" t="s">
        <v>36</v>
      </c>
    </row>
    <row r="2" spans="1:38" ht="28.5" customHeight="1">
      <c r="A2" s="91" t="s">
        <v>37</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row>
    <row r="3" ht="22.5" customHeight="1">
      <c r="AL3" s="113" t="s">
        <v>44</v>
      </c>
    </row>
    <row r="4" spans="1:38" s="89" customFormat="1" ht="17.25" customHeight="1">
      <c r="A4" s="92" t="s">
        <v>119</v>
      </c>
      <c r="B4" s="92" t="s">
        <v>120</v>
      </c>
      <c r="C4" s="93" t="s">
        <v>270</v>
      </c>
      <c r="D4" s="94"/>
      <c r="E4" s="94"/>
      <c r="F4" s="94"/>
      <c r="G4" s="94"/>
      <c r="H4" s="94"/>
      <c r="I4" s="94"/>
      <c r="J4" s="94"/>
      <c r="K4" s="108"/>
      <c r="L4" s="93" t="s">
        <v>270</v>
      </c>
      <c r="M4" s="94"/>
      <c r="N4" s="94"/>
      <c r="O4" s="94"/>
      <c r="P4" s="94"/>
      <c r="Q4" s="94"/>
      <c r="R4" s="94"/>
      <c r="S4" s="94"/>
      <c r="T4" s="108"/>
      <c r="U4" s="93" t="s">
        <v>271</v>
      </c>
      <c r="V4" s="94"/>
      <c r="W4" s="94"/>
      <c r="X4" s="94"/>
      <c r="Y4" s="94"/>
      <c r="Z4" s="94"/>
      <c r="AA4" s="94"/>
      <c r="AB4" s="94"/>
      <c r="AC4" s="108"/>
      <c r="AD4" s="93" t="s">
        <v>272</v>
      </c>
      <c r="AE4" s="94"/>
      <c r="AF4" s="94"/>
      <c r="AG4" s="94"/>
      <c r="AH4" s="94"/>
      <c r="AI4" s="94"/>
      <c r="AJ4" s="94"/>
      <c r="AK4" s="94"/>
      <c r="AL4" s="108"/>
    </row>
    <row r="5" spans="1:38" s="89" customFormat="1" ht="17.25" customHeight="1">
      <c r="A5" s="92"/>
      <c r="B5" s="92"/>
      <c r="C5" s="95" t="s">
        <v>125</v>
      </c>
      <c r="D5" s="93" t="s">
        <v>273</v>
      </c>
      <c r="E5" s="94"/>
      <c r="F5" s="94"/>
      <c r="G5" s="94"/>
      <c r="H5" s="94"/>
      <c r="I5" s="108"/>
      <c r="J5" s="109" t="s">
        <v>274</v>
      </c>
      <c r="K5" s="109" t="s">
        <v>275</v>
      </c>
      <c r="L5" s="95" t="s">
        <v>125</v>
      </c>
      <c r="M5" s="93" t="s">
        <v>276</v>
      </c>
      <c r="N5" s="94"/>
      <c r="O5" s="94"/>
      <c r="P5" s="94"/>
      <c r="Q5" s="94"/>
      <c r="R5" s="108"/>
      <c r="S5" s="109" t="s">
        <v>274</v>
      </c>
      <c r="T5" s="109" t="s">
        <v>275</v>
      </c>
      <c r="U5" s="95" t="s">
        <v>125</v>
      </c>
      <c r="V5" s="93" t="s">
        <v>276</v>
      </c>
      <c r="W5" s="94"/>
      <c r="X5" s="94"/>
      <c r="Y5" s="94"/>
      <c r="Z5" s="94"/>
      <c r="AA5" s="108"/>
      <c r="AB5" s="109" t="s">
        <v>274</v>
      </c>
      <c r="AC5" s="109" t="s">
        <v>275</v>
      </c>
      <c r="AD5" s="95" t="s">
        <v>125</v>
      </c>
      <c r="AE5" s="93" t="s">
        <v>276</v>
      </c>
      <c r="AF5" s="94"/>
      <c r="AG5" s="94"/>
      <c r="AH5" s="94"/>
      <c r="AI5" s="94"/>
      <c r="AJ5" s="108"/>
      <c r="AK5" s="109" t="s">
        <v>274</v>
      </c>
      <c r="AL5" s="109" t="s">
        <v>275</v>
      </c>
    </row>
    <row r="6" spans="1:38" s="89" customFormat="1" ht="23.25" customHeight="1">
      <c r="A6" s="92"/>
      <c r="B6" s="92"/>
      <c r="C6" s="96"/>
      <c r="D6" s="97" t="s">
        <v>134</v>
      </c>
      <c r="E6" s="97" t="s">
        <v>277</v>
      </c>
      <c r="F6" s="97" t="s">
        <v>278</v>
      </c>
      <c r="G6" s="97" t="s">
        <v>279</v>
      </c>
      <c r="H6" s="97"/>
      <c r="I6" s="97"/>
      <c r="J6" s="110"/>
      <c r="K6" s="110"/>
      <c r="L6" s="96"/>
      <c r="M6" s="97" t="s">
        <v>134</v>
      </c>
      <c r="N6" s="97" t="s">
        <v>277</v>
      </c>
      <c r="O6" s="97" t="s">
        <v>278</v>
      </c>
      <c r="P6" s="97" t="s">
        <v>279</v>
      </c>
      <c r="Q6" s="97"/>
      <c r="R6" s="97"/>
      <c r="S6" s="110"/>
      <c r="T6" s="110"/>
      <c r="U6" s="96"/>
      <c r="V6" s="97" t="s">
        <v>134</v>
      </c>
      <c r="W6" s="97" t="s">
        <v>277</v>
      </c>
      <c r="X6" s="97" t="s">
        <v>278</v>
      </c>
      <c r="Y6" s="97" t="s">
        <v>279</v>
      </c>
      <c r="Z6" s="97"/>
      <c r="AA6" s="97"/>
      <c r="AB6" s="110"/>
      <c r="AC6" s="110"/>
      <c r="AD6" s="96"/>
      <c r="AE6" s="97" t="s">
        <v>134</v>
      </c>
      <c r="AF6" s="97" t="s">
        <v>277</v>
      </c>
      <c r="AG6" s="97" t="s">
        <v>278</v>
      </c>
      <c r="AH6" s="97" t="s">
        <v>279</v>
      </c>
      <c r="AI6" s="97"/>
      <c r="AJ6" s="97"/>
      <c r="AK6" s="110"/>
      <c r="AL6" s="110"/>
    </row>
    <row r="7" spans="1:38" s="89" customFormat="1" ht="26.25" customHeight="1">
      <c r="A7" s="92"/>
      <c r="B7" s="92"/>
      <c r="C7" s="98"/>
      <c r="D7" s="97"/>
      <c r="E7" s="97"/>
      <c r="F7" s="97"/>
      <c r="G7" s="99" t="s">
        <v>134</v>
      </c>
      <c r="H7" s="99" t="s">
        <v>280</v>
      </c>
      <c r="I7" s="99" t="s">
        <v>281</v>
      </c>
      <c r="J7" s="111"/>
      <c r="K7" s="111"/>
      <c r="L7" s="98"/>
      <c r="M7" s="97"/>
      <c r="N7" s="97"/>
      <c r="O7" s="97"/>
      <c r="P7" s="99" t="s">
        <v>134</v>
      </c>
      <c r="Q7" s="99" t="s">
        <v>280</v>
      </c>
      <c r="R7" s="99" t="s">
        <v>281</v>
      </c>
      <c r="S7" s="111"/>
      <c r="T7" s="111"/>
      <c r="U7" s="98"/>
      <c r="V7" s="97"/>
      <c r="W7" s="97"/>
      <c r="X7" s="97"/>
      <c r="Y7" s="112" t="s">
        <v>134</v>
      </c>
      <c r="Z7" s="112" t="s">
        <v>280</v>
      </c>
      <c r="AA7" s="112" t="s">
        <v>281</v>
      </c>
      <c r="AB7" s="111"/>
      <c r="AC7" s="111"/>
      <c r="AD7" s="98"/>
      <c r="AE7" s="97"/>
      <c r="AF7" s="97"/>
      <c r="AG7" s="97"/>
      <c r="AH7" s="99" t="s">
        <v>134</v>
      </c>
      <c r="AI7" s="99" t="s">
        <v>280</v>
      </c>
      <c r="AJ7" s="99" t="s">
        <v>281</v>
      </c>
      <c r="AK7" s="111"/>
      <c r="AL7" s="111"/>
    </row>
    <row r="8" spans="1:38" s="89" customFormat="1" ht="72" customHeight="1">
      <c r="A8" s="100" t="s">
        <v>136</v>
      </c>
      <c r="B8" s="101" t="s">
        <v>137</v>
      </c>
      <c r="C8" s="100">
        <v>1</v>
      </c>
      <c r="D8" s="102">
        <v>2</v>
      </c>
      <c r="E8" s="102">
        <v>3</v>
      </c>
      <c r="F8" s="102">
        <v>4</v>
      </c>
      <c r="G8" s="100">
        <v>5</v>
      </c>
      <c r="H8" s="100">
        <v>6</v>
      </c>
      <c r="I8" s="100">
        <v>7</v>
      </c>
      <c r="J8" s="100">
        <v>8</v>
      </c>
      <c r="K8" s="100">
        <v>9</v>
      </c>
      <c r="L8" s="100">
        <v>1</v>
      </c>
      <c r="M8" s="102">
        <v>2</v>
      </c>
      <c r="N8" s="102">
        <v>3</v>
      </c>
      <c r="O8" s="102">
        <v>4</v>
      </c>
      <c r="P8" s="100">
        <v>5</v>
      </c>
      <c r="Q8" s="100">
        <v>6</v>
      </c>
      <c r="R8" s="100">
        <v>7</v>
      </c>
      <c r="S8" s="100">
        <v>8</v>
      </c>
      <c r="T8" s="100">
        <v>9</v>
      </c>
      <c r="U8" s="100">
        <v>10</v>
      </c>
      <c r="V8" s="100">
        <v>11</v>
      </c>
      <c r="W8" s="100">
        <v>12</v>
      </c>
      <c r="X8" s="100">
        <v>13</v>
      </c>
      <c r="Y8" s="100">
        <v>14</v>
      </c>
      <c r="Z8" s="100">
        <v>15</v>
      </c>
      <c r="AA8" s="100">
        <v>16</v>
      </c>
      <c r="AB8" s="100">
        <v>17</v>
      </c>
      <c r="AC8" s="100">
        <v>18</v>
      </c>
      <c r="AD8" s="100" t="s">
        <v>282</v>
      </c>
      <c r="AE8" s="100" t="s">
        <v>283</v>
      </c>
      <c r="AF8" s="100" t="s">
        <v>284</v>
      </c>
      <c r="AG8" s="100" t="s">
        <v>285</v>
      </c>
      <c r="AH8" s="100" t="s">
        <v>286</v>
      </c>
      <c r="AI8" s="100" t="s">
        <v>287</v>
      </c>
      <c r="AJ8" s="100" t="s">
        <v>288</v>
      </c>
      <c r="AK8" s="100" t="s">
        <v>289</v>
      </c>
      <c r="AL8" s="100" t="s">
        <v>290</v>
      </c>
    </row>
    <row r="9" spans="1:38" s="89" customFormat="1" ht="12.75" customHeight="1">
      <c r="A9" s="103">
        <v>715</v>
      </c>
      <c r="B9" s="104" t="s">
        <v>138</v>
      </c>
      <c r="C9" s="103">
        <f>D9+J9+K9</f>
        <v>30</v>
      </c>
      <c r="D9" s="103">
        <f>E9+F9+G9</f>
        <v>0</v>
      </c>
      <c r="E9" s="103"/>
      <c r="F9" s="103"/>
      <c r="G9" s="103">
        <f>SUM(H9:I9)</f>
        <v>0</v>
      </c>
      <c r="H9" s="103"/>
      <c r="I9" s="103"/>
      <c r="J9" s="103"/>
      <c r="K9" s="103">
        <v>30</v>
      </c>
      <c r="L9" s="103">
        <f>M9+S9+T9</f>
        <v>21</v>
      </c>
      <c r="M9" s="103">
        <f>N9+O9+P9</f>
        <v>0</v>
      </c>
      <c r="N9" s="103"/>
      <c r="O9" s="103"/>
      <c r="P9" s="103">
        <f>SUM(Q9:R9)</f>
        <v>0</v>
      </c>
      <c r="Q9" s="103"/>
      <c r="R9" s="103"/>
      <c r="S9" s="103"/>
      <c r="T9" s="103">
        <v>21</v>
      </c>
      <c r="U9" s="103">
        <f>V9+AB9+AC9</f>
        <v>108</v>
      </c>
      <c r="V9" s="103">
        <f>W9+X9+Y9</f>
        <v>0</v>
      </c>
      <c r="W9" s="103"/>
      <c r="X9" s="103"/>
      <c r="Y9" s="103">
        <f>SUM(Z9:AA9)</f>
        <v>0</v>
      </c>
      <c r="Z9" s="103"/>
      <c r="AA9" s="103"/>
      <c r="AB9" s="103"/>
      <c r="AC9" s="103">
        <v>108</v>
      </c>
      <c r="AD9" s="103">
        <f>AE9+AK9+AL9</f>
        <v>-87</v>
      </c>
      <c r="AE9" s="103">
        <f>AF9+AG9+AH9</f>
        <v>0</v>
      </c>
      <c r="AF9" s="103">
        <f aca="true" t="shared" si="0" ref="AF9:AJ9">N9-W9</f>
        <v>0</v>
      </c>
      <c r="AG9" s="103">
        <f t="shared" si="0"/>
        <v>0</v>
      </c>
      <c r="AH9" s="103">
        <f>SUM(AI9:AJ9)</f>
        <v>0</v>
      </c>
      <c r="AI9" s="103">
        <f t="shared" si="0"/>
        <v>0</v>
      </c>
      <c r="AJ9" s="103">
        <f t="shared" si="0"/>
        <v>0</v>
      </c>
      <c r="AK9" s="103"/>
      <c r="AL9" s="103">
        <v>-87</v>
      </c>
    </row>
    <row r="10" spans="1:38" s="89" customFormat="1" ht="12.75" customHeight="1">
      <c r="A10" s="103"/>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row>
    <row r="11" spans="1:38" s="89" customFormat="1" ht="12.75" customHeight="1">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row>
    <row r="12" spans="1:38" s="89" customFormat="1" ht="12.75" customHeight="1">
      <c r="A12" s="103"/>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row>
    <row r="13" spans="1:38" s="89" customFormat="1" ht="12.75" customHeight="1">
      <c r="A13" s="105"/>
      <c r="B13" s="103"/>
      <c r="C13" s="105"/>
      <c r="D13" s="103"/>
      <c r="E13" s="103"/>
      <c r="F13" s="103"/>
      <c r="G13" s="103"/>
      <c r="H13" s="103"/>
      <c r="I13" s="103"/>
      <c r="J13" s="103"/>
      <c r="K13" s="103"/>
      <c r="L13" s="105"/>
      <c r="M13" s="103"/>
      <c r="N13" s="103"/>
      <c r="O13" s="103"/>
      <c r="P13" s="103"/>
      <c r="Q13" s="103"/>
      <c r="R13" s="103"/>
      <c r="S13" s="103"/>
      <c r="T13" s="103"/>
      <c r="U13" s="105"/>
      <c r="V13" s="103"/>
      <c r="W13" s="103"/>
      <c r="X13" s="103"/>
      <c r="Y13" s="103"/>
      <c r="Z13" s="103"/>
      <c r="AA13" s="103"/>
      <c r="AB13" s="103"/>
      <c r="AC13" s="103"/>
      <c r="AD13" s="105"/>
      <c r="AE13" s="103"/>
      <c r="AF13" s="103"/>
      <c r="AG13" s="103"/>
      <c r="AH13" s="103"/>
      <c r="AI13" s="103"/>
      <c r="AJ13" s="103"/>
      <c r="AK13" s="103"/>
      <c r="AL13" s="103"/>
    </row>
    <row r="14" spans="1:38" ht="12.75" customHeight="1">
      <c r="A14" s="106"/>
      <c r="B14" s="107"/>
      <c r="C14" s="107"/>
      <c r="D14" s="106"/>
      <c r="E14" s="107"/>
      <c r="F14" s="107"/>
      <c r="G14" s="107"/>
      <c r="H14" s="107"/>
      <c r="I14" s="107"/>
      <c r="J14" s="107"/>
      <c r="K14" s="107"/>
      <c r="L14" s="107"/>
      <c r="M14" s="106"/>
      <c r="N14" s="107"/>
      <c r="O14" s="107"/>
      <c r="P14" s="107"/>
      <c r="Q14" s="107"/>
      <c r="R14" s="107"/>
      <c r="S14" s="107"/>
      <c r="T14" s="107"/>
      <c r="U14" s="107"/>
      <c r="V14" s="106"/>
      <c r="W14" s="107"/>
      <c r="X14" s="107"/>
      <c r="Y14" s="107"/>
      <c r="Z14" s="107"/>
      <c r="AA14" s="107"/>
      <c r="AB14" s="107"/>
      <c r="AC14" s="107"/>
      <c r="AD14" s="107"/>
      <c r="AE14" s="106"/>
      <c r="AF14" s="107"/>
      <c r="AG14" s="107"/>
      <c r="AH14" s="107"/>
      <c r="AI14" s="107"/>
      <c r="AJ14" s="107"/>
      <c r="AK14" s="107"/>
      <c r="AL14" s="107"/>
    </row>
    <row r="15" spans="1:38" ht="12.75" customHeight="1">
      <c r="A15" s="106"/>
      <c r="B15" s="106"/>
      <c r="C15" s="106"/>
      <c r="D15" s="106"/>
      <c r="E15" s="107"/>
      <c r="F15" s="107"/>
      <c r="G15" s="107"/>
      <c r="H15" s="107"/>
      <c r="I15" s="107"/>
      <c r="J15" s="107"/>
      <c r="K15" s="107"/>
      <c r="L15" s="106"/>
      <c r="M15" s="106"/>
      <c r="N15" s="107"/>
      <c r="O15" s="107"/>
      <c r="P15" s="107"/>
      <c r="Q15" s="107"/>
      <c r="R15" s="107"/>
      <c r="S15" s="107"/>
      <c r="T15" s="107"/>
      <c r="U15" s="106"/>
      <c r="V15" s="106"/>
      <c r="W15" s="107"/>
      <c r="X15" s="107"/>
      <c r="Y15" s="107"/>
      <c r="Z15" s="107"/>
      <c r="AA15" s="107"/>
      <c r="AB15" s="107"/>
      <c r="AC15" s="107"/>
      <c r="AD15" s="106"/>
      <c r="AE15" s="106"/>
      <c r="AF15" s="107"/>
      <c r="AG15" s="107"/>
      <c r="AH15" s="107"/>
      <c r="AI15" s="107"/>
      <c r="AJ15" s="107"/>
      <c r="AK15" s="107"/>
      <c r="AL15" s="107"/>
    </row>
    <row r="16" spans="1:38" ht="12.75" customHeight="1">
      <c r="A16" s="106"/>
      <c r="B16" s="106"/>
      <c r="C16" s="106"/>
      <c r="D16" s="106"/>
      <c r="E16" s="106"/>
      <c r="F16" s="107"/>
      <c r="G16" s="107"/>
      <c r="H16" s="107"/>
      <c r="I16" s="107"/>
      <c r="J16" s="107"/>
      <c r="K16" s="107"/>
      <c r="L16" s="106"/>
      <c r="M16" s="106"/>
      <c r="N16" s="106"/>
      <c r="O16" s="107"/>
      <c r="P16" s="107"/>
      <c r="Q16" s="107"/>
      <c r="R16" s="107"/>
      <c r="S16" s="107"/>
      <c r="T16" s="107"/>
      <c r="U16" s="106"/>
      <c r="V16" s="106"/>
      <c r="W16" s="106"/>
      <c r="X16" s="107"/>
      <c r="Y16" s="107"/>
      <c r="Z16" s="107"/>
      <c r="AA16" s="107"/>
      <c r="AB16" s="107"/>
      <c r="AC16" s="107"/>
      <c r="AD16" s="106"/>
      <c r="AE16" s="106"/>
      <c r="AF16" s="106"/>
      <c r="AG16" s="107"/>
      <c r="AH16" s="107"/>
      <c r="AI16" s="107"/>
      <c r="AJ16" s="107"/>
      <c r="AK16" s="107"/>
      <c r="AL16" s="107"/>
    </row>
    <row r="17" spans="15:20" ht="12.75" customHeight="1">
      <c r="O17" s="90"/>
      <c r="P17" s="90"/>
      <c r="Q17" s="90"/>
      <c r="R17" s="90"/>
      <c r="S17" s="90"/>
      <c r="T17" s="90"/>
    </row>
    <row r="18" spans="16:20" ht="12.75" customHeight="1">
      <c r="P18" s="90"/>
      <c r="Q18" s="90"/>
      <c r="T18" s="90"/>
    </row>
    <row r="19" spans="17:20" ht="12.75" customHeight="1">
      <c r="Q19" s="90"/>
      <c r="T19" s="90"/>
    </row>
    <row r="20" spans="17:20" ht="12.75" customHeight="1">
      <c r="Q20" s="90"/>
      <c r="T20" s="90"/>
    </row>
    <row r="21" spans="18:20" ht="12.75" customHeight="1">
      <c r="R21" s="90"/>
      <c r="T21" s="90"/>
    </row>
    <row r="22" spans="18:19" ht="12.75" customHeight="1">
      <c r="R22" s="90"/>
      <c r="S22" s="90"/>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895833333333333" right="0.5895833333333333" top="0.7895833333333333" bottom="0.7895833333333333"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E9" sqref="E9"/>
    </sheetView>
  </sheetViews>
  <sheetFormatPr defaultColWidth="9.33203125" defaultRowHeight="11.25"/>
  <cols>
    <col min="1" max="1" width="22.83203125" style="0" customWidth="1"/>
    <col min="2" max="2" width="106.83203125" style="0" customWidth="1"/>
  </cols>
  <sheetData>
    <row r="1" spans="1:2" s="78" customFormat="1" ht="24.75" customHeight="1">
      <c r="A1" s="82" t="s">
        <v>291</v>
      </c>
      <c r="B1" s="82"/>
    </row>
    <row r="2" spans="1:2" s="78" customFormat="1" ht="24.75" customHeight="1">
      <c r="A2" s="83" t="s">
        <v>38</v>
      </c>
      <c r="B2" s="82"/>
    </row>
    <row r="3" spans="1:2" s="78" customFormat="1" ht="24.75" customHeight="1">
      <c r="A3" s="84" t="s">
        <v>6</v>
      </c>
      <c r="B3" s="84" t="s">
        <v>292</v>
      </c>
    </row>
    <row r="4" spans="1:2" s="78" customFormat="1" ht="31.5" customHeight="1">
      <c r="A4" s="84"/>
      <c r="B4" s="84"/>
    </row>
    <row r="5" spans="1:2" s="78" customFormat="1" ht="24.75" customHeight="1">
      <c r="A5" s="85">
        <v>1</v>
      </c>
      <c r="B5" s="85" t="s">
        <v>293</v>
      </c>
    </row>
    <row r="6" spans="1:2" s="78" customFormat="1" ht="24.75" customHeight="1">
      <c r="A6" s="85">
        <v>2</v>
      </c>
      <c r="B6" s="85" t="s">
        <v>294</v>
      </c>
    </row>
    <row r="7" spans="1:2" s="78" customFormat="1" ht="24.75" customHeight="1">
      <c r="A7" s="85">
        <v>3</v>
      </c>
      <c r="B7" s="86"/>
    </row>
    <row r="8" spans="1:2" s="78" customFormat="1" ht="24.75" customHeight="1">
      <c r="A8" s="85">
        <v>4</v>
      </c>
      <c r="B8" s="86"/>
    </row>
    <row r="9" spans="1:2" s="78" customFormat="1" ht="24.75" customHeight="1">
      <c r="A9" s="85">
        <v>5</v>
      </c>
      <c r="B9" s="86"/>
    </row>
    <row r="10" spans="1:2" s="78" customFormat="1" ht="24.75" customHeight="1">
      <c r="A10" s="85">
        <v>6</v>
      </c>
      <c r="B10" s="86"/>
    </row>
    <row r="11" spans="1:2" s="78" customFormat="1" ht="24.75" customHeight="1">
      <c r="A11" s="85">
        <v>7</v>
      </c>
      <c r="B11" s="86"/>
    </row>
    <row r="12" spans="1:2" s="78" customFormat="1" ht="24.75" customHeight="1">
      <c r="A12" s="85">
        <v>8</v>
      </c>
      <c r="B12" s="86"/>
    </row>
    <row r="13" spans="1:2" s="78" customFormat="1" ht="24.75" customHeight="1">
      <c r="A13" s="85">
        <v>9</v>
      </c>
      <c r="B13" s="86"/>
    </row>
    <row r="14" spans="1:2" s="78" customFormat="1" ht="24.75" customHeight="1">
      <c r="A14" s="85">
        <v>10</v>
      </c>
      <c r="B14" s="86"/>
    </row>
    <row r="15" spans="1:2" s="78" customFormat="1" ht="24.75" customHeight="1">
      <c r="A15" s="85">
        <v>11</v>
      </c>
      <c r="B15" s="86"/>
    </row>
    <row r="16" spans="1:2" s="78" customFormat="1" ht="24.75" customHeight="1">
      <c r="A16" s="85">
        <v>12</v>
      </c>
      <c r="B16" s="86"/>
    </row>
    <row r="17" spans="1:2" s="78" customFormat="1" ht="24.75" customHeight="1">
      <c r="A17" s="85">
        <v>13</v>
      </c>
      <c r="B17" s="86"/>
    </row>
    <row r="18" spans="1:2" s="78" customFormat="1" ht="24.75" customHeight="1">
      <c r="A18" s="85">
        <v>14</v>
      </c>
      <c r="B18" s="86"/>
    </row>
    <row r="19" spans="1:2" s="79" customFormat="1" ht="24.75" customHeight="1">
      <c r="A19" s="87"/>
      <c r="B19" s="87"/>
    </row>
    <row r="20" spans="1:2" s="79" customFormat="1" ht="24.75" customHeight="1">
      <c r="A20" s="87"/>
      <c r="B20" s="87"/>
    </row>
    <row r="21" spans="1:2" s="79" customFormat="1" ht="24.75" customHeight="1">
      <c r="A21" s="87"/>
      <c r="B21" s="87"/>
    </row>
    <row r="22" spans="1:2" s="79" customFormat="1" ht="24.75" customHeight="1">
      <c r="A22" s="87"/>
      <c r="B22" s="87"/>
    </row>
    <row r="23" spans="1:2" s="79" customFormat="1" ht="24.75" customHeight="1">
      <c r="A23" s="87"/>
      <c r="B23" s="87"/>
    </row>
    <row r="24" spans="1:2" s="79" customFormat="1" ht="24.75" customHeight="1">
      <c r="A24" s="87"/>
      <c r="B24" s="87"/>
    </row>
    <row r="25" spans="1:2" s="79" customFormat="1" ht="24.75" customHeight="1">
      <c r="A25" s="87"/>
      <c r="B25" s="87"/>
    </row>
    <row r="26" spans="1:2" s="79" customFormat="1" ht="24.75" customHeight="1">
      <c r="A26" s="87"/>
      <c r="B26" s="87"/>
    </row>
    <row r="27" spans="1:2" s="79" customFormat="1" ht="24.75" customHeight="1">
      <c r="A27" s="87"/>
      <c r="B27" s="87"/>
    </row>
    <row r="28" spans="1:2" s="79" customFormat="1" ht="24.75" customHeight="1">
      <c r="A28" s="87"/>
      <c r="B28" s="87"/>
    </row>
    <row r="29" spans="1:2" s="79" customFormat="1" ht="24.75" customHeight="1">
      <c r="A29" s="87"/>
      <c r="B29" s="87"/>
    </row>
    <row r="30" spans="1:2" s="79" customFormat="1" ht="24.75" customHeight="1">
      <c r="A30" s="87"/>
      <c r="B30" s="87"/>
    </row>
    <row r="31" spans="1:2" s="79" customFormat="1" ht="24.75" customHeight="1">
      <c r="A31" s="87"/>
      <c r="B31" s="87"/>
    </row>
    <row r="32" spans="1:2" s="79" customFormat="1" ht="24.75" customHeight="1">
      <c r="A32" s="87"/>
      <c r="B32" s="87"/>
    </row>
    <row r="33" spans="1:2" s="79" customFormat="1" ht="24.75" customHeight="1">
      <c r="A33" s="87"/>
      <c r="B33" s="87"/>
    </row>
    <row r="34" spans="1:2" s="79" customFormat="1" ht="24.75" customHeight="1">
      <c r="A34" s="87"/>
      <c r="B34" s="87"/>
    </row>
    <row r="35" spans="1:2" s="79" customFormat="1" ht="24.75" customHeight="1">
      <c r="A35" s="87"/>
      <c r="B35" s="87"/>
    </row>
    <row r="36" spans="1:2" s="79" customFormat="1" ht="24.75" customHeight="1">
      <c r="A36" s="87"/>
      <c r="B36" s="87"/>
    </row>
    <row r="37" spans="1:2" s="79" customFormat="1" ht="24.75" customHeight="1">
      <c r="A37" s="87"/>
      <c r="B37" s="87"/>
    </row>
    <row r="38" spans="1:2" s="79" customFormat="1" ht="24.75" customHeight="1">
      <c r="A38" s="87"/>
      <c r="B38" s="87"/>
    </row>
    <row r="39" spans="1:2" s="79" customFormat="1" ht="24.75" customHeight="1">
      <c r="A39" s="87"/>
      <c r="B39" s="87"/>
    </row>
    <row r="40" spans="1:2" s="79" customFormat="1" ht="24.75" customHeight="1">
      <c r="A40" s="87"/>
      <c r="B40" s="87"/>
    </row>
    <row r="41" spans="1:2" s="79" customFormat="1" ht="24.75" customHeight="1">
      <c r="A41" s="87"/>
      <c r="B41" s="87"/>
    </row>
    <row r="42" spans="1:2" s="79" customFormat="1" ht="24.75" customHeight="1">
      <c r="A42" s="87"/>
      <c r="B42" s="87"/>
    </row>
    <row r="43" spans="1:2" s="79" customFormat="1" ht="24.75" customHeight="1">
      <c r="A43" s="87"/>
      <c r="B43" s="87"/>
    </row>
    <row r="44" spans="1:2" s="79" customFormat="1" ht="24.75" customHeight="1">
      <c r="A44" s="88"/>
      <c r="B44" s="88"/>
    </row>
    <row r="45" spans="1:2" s="80" customFormat="1" ht="24.75" customHeight="1">
      <c r="A45" s="88"/>
      <c r="B45" s="88"/>
    </row>
    <row r="46" spans="1:2" s="80" customFormat="1" ht="24.75" customHeight="1">
      <c r="A46" s="88"/>
      <c r="B46" s="88"/>
    </row>
    <row r="47" spans="1:2" s="80" customFormat="1" ht="24.75" customHeight="1">
      <c r="A47" s="88"/>
      <c r="B47" s="88"/>
    </row>
    <row r="48" s="81" customFormat="1" ht="24.75" customHeight="1"/>
    <row r="49" s="81" customFormat="1" ht="24.75" customHeight="1"/>
    <row r="50" s="81" customFormat="1" ht="24.75" customHeight="1"/>
    <row r="51" s="81" customFormat="1" ht="24.75" customHeight="1"/>
    <row r="52" s="81" customFormat="1" ht="24.75" customHeight="1"/>
    <row r="53" s="81" customFormat="1" ht="24.75" customHeight="1"/>
    <row r="54" s="81" customFormat="1" ht="24.75" customHeight="1"/>
    <row r="55" s="81" customFormat="1" ht="24.75" customHeight="1"/>
    <row r="56" s="81" customFormat="1" ht="24.75" customHeight="1"/>
    <row r="57" s="81" customFormat="1" ht="24.75" customHeight="1"/>
    <row r="58" s="81" customFormat="1" ht="24.75" customHeight="1"/>
    <row r="59" s="81" customFormat="1" ht="24.75" customHeight="1"/>
    <row r="60" s="81" customFormat="1" ht="24.75" customHeight="1"/>
    <row r="61" s="81" customFormat="1" ht="24.75" customHeight="1"/>
    <row r="62" s="81" customFormat="1" ht="24.75" customHeight="1"/>
    <row r="63" s="81" customFormat="1" ht="24.75" customHeight="1"/>
    <row r="64" s="81" customFormat="1" ht="24.75" customHeight="1"/>
    <row r="65" s="81" customFormat="1" ht="24.75" customHeight="1"/>
    <row r="66" s="81" customFormat="1" ht="24.75" customHeight="1"/>
    <row r="67" s="81" customFormat="1" ht="24.75" customHeight="1"/>
    <row r="68" s="81" customFormat="1" ht="24.75" customHeight="1"/>
    <row r="69" s="81" customFormat="1" ht="24.75" customHeight="1"/>
    <row r="70" s="81" customFormat="1" ht="24.75" customHeight="1"/>
    <row r="71" s="81" customFormat="1" ht="24.75" customHeight="1"/>
    <row r="72" s="81" customFormat="1" ht="24.75" customHeight="1"/>
    <row r="73" s="81" customFormat="1" ht="24.75" customHeight="1"/>
    <row r="74" s="81" customFormat="1" ht="24.75" customHeight="1"/>
    <row r="75" s="81" customFormat="1" ht="24.75" customHeight="1"/>
    <row r="76" s="81" customFormat="1" ht="24.75" customHeight="1"/>
    <row r="77" s="81" customFormat="1" ht="24.75" customHeight="1"/>
    <row r="78" s="81" customFormat="1" ht="24.75" customHeight="1"/>
    <row r="79" s="81" customFormat="1" ht="24.75" customHeight="1"/>
    <row r="80" s="81" customFormat="1" ht="24.75" customHeight="1"/>
    <row r="81" s="81" customFormat="1" ht="24.75" customHeight="1"/>
    <row r="82" s="81" customFormat="1" ht="24.75" customHeight="1"/>
    <row r="83" s="81" customFormat="1" ht="24.75" customHeight="1"/>
    <row r="84" s="81" customFormat="1" ht="24.75" customHeight="1"/>
    <row r="85" s="81" customFormat="1" ht="24.75" customHeight="1"/>
    <row r="86" s="81" customFormat="1" ht="24.75" customHeight="1"/>
    <row r="87" s="81" customFormat="1" ht="24.75" customHeight="1"/>
    <row r="88" s="81" customFormat="1" ht="24.75" customHeight="1"/>
    <row r="89" s="81" customFormat="1" ht="24.75" customHeight="1"/>
    <row r="90" s="81" customFormat="1" ht="24.75" customHeight="1"/>
    <row r="91" s="81" customFormat="1" ht="24.75" customHeight="1"/>
    <row r="92" s="81" customFormat="1" ht="11.25"/>
    <row r="93" s="81" customFormat="1" ht="11.25"/>
    <row r="94" s="81" customFormat="1" ht="11.25"/>
    <row r="95" s="81" customFormat="1" ht="11.25"/>
    <row r="96" s="81" customFormat="1" ht="11.25"/>
    <row r="97" s="81" customFormat="1" ht="11.25"/>
    <row r="98" s="81" customFormat="1" ht="11.25"/>
    <row r="99" s="81" customFormat="1" ht="11.25"/>
    <row r="100" s="81" customFormat="1" ht="11.25"/>
    <row r="101" s="81" customFormat="1" ht="11.25"/>
    <row r="102" s="81" customFormat="1" ht="11.25"/>
    <row r="103" s="81" customFormat="1" ht="11.25"/>
    <row r="104" s="81" customFormat="1" ht="11.25"/>
  </sheetData>
  <sheetProtection/>
  <mergeCells count="3">
    <mergeCell ref="A1:B1"/>
    <mergeCell ref="A3:A4"/>
    <mergeCell ref="B3:B4"/>
  </mergeCells>
  <printOptions/>
  <pageMargins left="1.4166666666666667" right="0.75" top="1" bottom="1" header="0.5097222222222222" footer="0.5097222222222222"/>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28"/>
  <sheetViews>
    <sheetView zoomScaleSheetLayoutView="100" workbookViewId="0" topLeftCell="A1">
      <selection activeCell="M26" sqref="M26"/>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s="2" customFormat="1" ht="16.5" customHeight="1">
      <c r="A1" s="4" t="s">
        <v>40</v>
      </c>
      <c r="B1" s="20"/>
      <c r="C1" s="20"/>
      <c r="D1" s="20"/>
    </row>
    <row r="2" spans="1:9" s="2" customFormat="1" ht="33.75" customHeight="1">
      <c r="A2" s="6" t="s">
        <v>295</v>
      </c>
      <c r="B2" s="6"/>
      <c r="C2" s="6"/>
      <c r="D2" s="6"/>
      <c r="E2" s="6"/>
      <c r="F2" s="6"/>
      <c r="G2" s="6"/>
      <c r="H2" s="6"/>
      <c r="I2" s="6"/>
    </row>
    <row r="3" spans="1:9" s="2" customFormat="1" ht="14.25" customHeight="1">
      <c r="A3" s="7"/>
      <c r="B3" s="7"/>
      <c r="C3" s="7"/>
      <c r="D3" s="7"/>
      <c r="E3" s="7"/>
      <c r="F3" s="7"/>
      <c r="G3" s="7"/>
      <c r="H3" s="7"/>
      <c r="I3" s="7"/>
    </row>
    <row r="4" spans="1:4" s="2" customFormat="1" ht="21.75" customHeight="1">
      <c r="A4" s="21"/>
      <c r="B4" s="22"/>
      <c r="C4" s="23"/>
      <c r="D4" s="23"/>
    </row>
    <row r="5" spans="1:9" s="50" customFormat="1" ht="21.75" customHeight="1">
      <c r="A5" s="51" t="s">
        <v>296</v>
      </c>
      <c r="B5" s="52"/>
      <c r="C5" s="52"/>
      <c r="D5" s="53" t="s">
        <v>297</v>
      </c>
      <c r="E5" s="53"/>
      <c r="F5" s="53"/>
      <c r="G5" s="53"/>
      <c r="H5" s="53"/>
      <c r="I5" s="53"/>
    </row>
    <row r="6" spans="1:9" s="50" customFormat="1" ht="21.75" customHeight="1">
      <c r="A6" s="51" t="s">
        <v>298</v>
      </c>
      <c r="B6" s="54"/>
      <c r="C6" s="54"/>
      <c r="D6" s="61" t="s">
        <v>299</v>
      </c>
      <c r="E6" s="61"/>
      <c r="F6" s="51" t="s">
        <v>300</v>
      </c>
      <c r="G6" s="55"/>
      <c r="H6" s="53" t="s">
        <v>301</v>
      </c>
      <c r="I6" s="53"/>
    </row>
    <row r="7" spans="1:9" s="50" customFormat="1" ht="25.5" customHeight="1">
      <c r="A7" s="56" t="s">
        <v>302</v>
      </c>
      <c r="B7" s="30"/>
      <c r="C7" s="31"/>
      <c r="D7" s="57" t="s">
        <v>303</v>
      </c>
      <c r="E7" s="57"/>
      <c r="F7" s="58" t="s">
        <v>304</v>
      </c>
      <c r="G7" s="59"/>
      <c r="H7" s="60">
        <v>300</v>
      </c>
      <c r="I7" s="69"/>
    </row>
    <row r="8" spans="1:9" s="50" customFormat="1" ht="25.5" customHeight="1">
      <c r="A8" s="36"/>
      <c r="B8" s="37"/>
      <c r="C8" s="38"/>
      <c r="D8" s="57" t="s">
        <v>305</v>
      </c>
      <c r="E8" s="57"/>
      <c r="F8" s="58" t="s">
        <v>306</v>
      </c>
      <c r="G8" s="59"/>
      <c r="H8" s="60">
        <v>300</v>
      </c>
      <c r="I8" s="69"/>
    </row>
    <row r="9" spans="1:9" s="50" customFormat="1" ht="25.5" customHeight="1">
      <c r="A9" s="39"/>
      <c r="B9" s="40"/>
      <c r="C9" s="41"/>
      <c r="D9" s="57" t="s">
        <v>307</v>
      </c>
      <c r="E9" s="57"/>
      <c r="F9" s="58" t="s">
        <v>308</v>
      </c>
      <c r="G9" s="59"/>
      <c r="H9" s="60"/>
      <c r="I9" s="69"/>
    </row>
    <row r="10" spans="1:9" s="50" customFormat="1" ht="24" customHeight="1">
      <c r="A10" s="61" t="s">
        <v>309</v>
      </c>
      <c r="B10" s="61" t="s">
        <v>310</v>
      </c>
      <c r="C10" s="61"/>
      <c r="D10" s="61"/>
      <c r="E10" s="61"/>
      <c r="F10" s="51" t="s">
        <v>311</v>
      </c>
      <c r="G10" s="54"/>
      <c r="H10" s="54"/>
      <c r="I10" s="55"/>
    </row>
    <row r="11" spans="1:9" s="50" customFormat="1" ht="102.75" customHeight="1">
      <c r="A11" s="71"/>
      <c r="B11" s="72" t="s">
        <v>312</v>
      </c>
      <c r="C11" s="72"/>
      <c r="D11" s="72"/>
      <c r="E11" s="72"/>
      <c r="F11" s="73" t="s">
        <v>313</v>
      </c>
      <c r="G11" s="74"/>
      <c r="H11" s="75"/>
      <c r="I11" s="76"/>
    </row>
    <row r="12" spans="1:9" s="50" customFormat="1" ht="27">
      <c r="A12" s="61" t="s">
        <v>314</v>
      </c>
      <c r="B12" s="61" t="s">
        <v>315</v>
      </c>
      <c r="C12" s="61" t="s">
        <v>316</v>
      </c>
      <c r="D12" s="61" t="s">
        <v>317</v>
      </c>
      <c r="E12" s="61" t="s">
        <v>318</v>
      </c>
      <c r="F12" s="61" t="s">
        <v>316</v>
      </c>
      <c r="G12" s="61" t="s">
        <v>317</v>
      </c>
      <c r="H12" s="61"/>
      <c r="I12" s="61" t="s">
        <v>318</v>
      </c>
    </row>
    <row r="13" spans="1:9" s="50" customFormat="1" ht="45" customHeight="1">
      <c r="A13" s="61"/>
      <c r="B13" s="61" t="s">
        <v>319</v>
      </c>
      <c r="C13" s="61" t="s">
        <v>320</v>
      </c>
      <c r="D13" s="57" t="s">
        <v>321</v>
      </c>
      <c r="E13" s="67"/>
      <c r="F13" s="61" t="s">
        <v>320</v>
      </c>
      <c r="G13" s="68" t="s">
        <v>322</v>
      </c>
      <c r="H13" s="68"/>
      <c r="I13" s="77">
        <v>48</v>
      </c>
    </row>
    <row r="14" spans="1:9" s="50" customFormat="1" ht="48.75" customHeight="1">
      <c r="A14" s="61"/>
      <c r="B14" s="53"/>
      <c r="C14" s="61"/>
      <c r="D14" s="57" t="s">
        <v>323</v>
      </c>
      <c r="E14" s="67"/>
      <c r="F14" s="61"/>
      <c r="G14" s="68" t="s">
        <v>324</v>
      </c>
      <c r="H14" s="68"/>
      <c r="I14" s="67" t="s">
        <v>325</v>
      </c>
    </row>
    <row r="15" spans="1:9" s="50" customFormat="1" ht="36.75" customHeight="1">
      <c r="A15" s="61"/>
      <c r="B15" s="53"/>
      <c r="C15" s="61"/>
      <c r="D15" s="57" t="s">
        <v>326</v>
      </c>
      <c r="E15" s="67"/>
      <c r="F15" s="61"/>
      <c r="G15" s="68" t="s">
        <v>327</v>
      </c>
      <c r="H15" s="68"/>
      <c r="I15" s="67" t="s">
        <v>328</v>
      </c>
    </row>
    <row r="16" spans="1:9" s="50" customFormat="1" ht="36.75" customHeight="1">
      <c r="A16" s="61"/>
      <c r="B16" s="53"/>
      <c r="C16" s="61"/>
      <c r="D16" s="57"/>
      <c r="E16" s="67"/>
      <c r="F16" s="61"/>
      <c r="G16" s="57" t="s">
        <v>329</v>
      </c>
      <c r="H16" s="57"/>
      <c r="I16" s="67" t="s">
        <v>330</v>
      </c>
    </row>
    <row r="17" spans="1:9" s="50" customFormat="1" ht="21.75" customHeight="1">
      <c r="A17" s="61"/>
      <c r="B17" s="53"/>
      <c r="C17" s="61" t="s">
        <v>331</v>
      </c>
      <c r="D17" s="57" t="s">
        <v>321</v>
      </c>
      <c r="E17" s="67"/>
      <c r="F17" s="61" t="s">
        <v>331</v>
      </c>
      <c r="G17" s="68" t="s">
        <v>321</v>
      </c>
      <c r="H17" s="68"/>
      <c r="I17" s="67"/>
    </row>
    <row r="18" spans="1:9" s="50" customFormat="1" ht="36" customHeight="1">
      <c r="A18" s="61"/>
      <c r="B18" s="53"/>
      <c r="C18" s="61" t="s">
        <v>332</v>
      </c>
      <c r="D18" s="57" t="s">
        <v>321</v>
      </c>
      <c r="E18" s="67"/>
      <c r="F18" s="61" t="s">
        <v>332</v>
      </c>
      <c r="G18" s="68" t="s">
        <v>333</v>
      </c>
      <c r="H18" s="68"/>
      <c r="I18" s="67" t="s">
        <v>334</v>
      </c>
    </row>
    <row r="19" spans="1:9" s="50" customFormat="1" ht="30.75" customHeight="1">
      <c r="A19" s="61"/>
      <c r="B19" s="53"/>
      <c r="C19" s="61" t="s">
        <v>335</v>
      </c>
      <c r="D19" s="57" t="s">
        <v>321</v>
      </c>
      <c r="E19" s="67"/>
      <c r="F19" s="61" t="s">
        <v>335</v>
      </c>
      <c r="G19" s="68" t="s">
        <v>336</v>
      </c>
      <c r="H19" s="68"/>
      <c r="I19" s="67" t="s">
        <v>337</v>
      </c>
    </row>
    <row r="20" spans="1:9" s="50" customFormat="1" ht="34.5" customHeight="1">
      <c r="A20" s="61"/>
      <c r="B20" s="53"/>
      <c r="C20" s="61"/>
      <c r="D20" s="57" t="s">
        <v>323</v>
      </c>
      <c r="E20" s="67"/>
      <c r="F20" s="61"/>
      <c r="G20" s="68" t="s">
        <v>338</v>
      </c>
      <c r="H20" s="68"/>
      <c r="I20" s="67" t="s">
        <v>339</v>
      </c>
    </row>
    <row r="21" spans="1:9" s="50" customFormat="1" ht="36" customHeight="1">
      <c r="A21" s="61"/>
      <c r="B21" s="53"/>
      <c r="C21" s="61"/>
      <c r="D21" s="57" t="s">
        <v>326</v>
      </c>
      <c r="E21" s="67"/>
      <c r="F21" s="61"/>
      <c r="G21" s="68" t="s">
        <v>340</v>
      </c>
      <c r="H21" s="68"/>
      <c r="I21" s="67" t="s">
        <v>339</v>
      </c>
    </row>
    <row r="22" spans="1:9" s="50" customFormat="1" ht="31.5" customHeight="1">
      <c r="A22" s="61"/>
      <c r="B22" s="53"/>
      <c r="C22" s="61" t="s">
        <v>341</v>
      </c>
      <c r="D22" s="67"/>
      <c r="E22" s="61"/>
      <c r="F22" s="61"/>
      <c r="G22" s="68" t="s">
        <v>342</v>
      </c>
      <c r="H22" s="68"/>
      <c r="I22" s="67" t="s">
        <v>343</v>
      </c>
    </row>
    <row r="23" spans="1:9" s="50" customFormat="1" ht="21.75" customHeight="1">
      <c r="A23" s="61"/>
      <c r="B23" s="61" t="s">
        <v>344</v>
      </c>
      <c r="C23" s="61" t="s">
        <v>345</v>
      </c>
      <c r="D23" s="57" t="s">
        <v>321</v>
      </c>
      <c r="E23" s="67"/>
      <c r="F23" s="61" t="s">
        <v>345</v>
      </c>
      <c r="G23" s="68" t="s">
        <v>321</v>
      </c>
      <c r="H23" s="68"/>
      <c r="I23" s="67"/>
    </row>
    <row r="24" spans="1:9" s="50" customFormat="1" ht="75.75" customHeight="1">
      <c r="A24" s="61"/>
      <c r="B24" s="53"/>
      <c r="C24" s="61" t="s">
        <v>346</v>
      </c>
      <c r="D24" s="57" t="s">
        <v>321</v>
      </c>
      <c r="E24" s="67"/>
      <c r="F24" s="61" t="s">
        <v>346</v>
      </c>
      <c r="G24" s="68" t="s">
        <v>347</v>
      </c>
      <c r="H24" s="68"/>
      <c r="I24" s="67" t="s">
        <v>348</v>
      </c>
    </row>
    <row r="25" spans="1:9" s="50" customFormat="1" ht="21.75" customHeight="1">
      <c r="A25" s="61"/>
      <c r="B25" s="53"/>
      <c r="C25" s="61" t="s">
        <v>349</v>
      </c>
      <c r="D25" s="57" t="s">
        <v>321</v>
      </c>
      <c r="E25" s="67"/>
      <c r="F25" s="61" t="s">
        <v>349</v>
      </c>
      <c r="G25" s="68" t="s">
        <v>321</v>
      </c>
      <c r="H25" s="68"/>
      <c r="I25" s="67"/>
    </row>
    <row r="26" spans="1:9" s="50" customFormat="1" ht="81.75" customHeight="1">
      <c r="A26" s="61"/>
      <c r="B26" s="53"/>
      <c r="C26" s="61" t="s">
        <v>350</v>
      </c>
      <c r="D26" s="57" t="s">
        <v>321</v>
      </c>
      <c r="E26" s="67"/>
      <c r="F26" s="61" t="s">
        <v>350</v>
      </c>
      <c r="G26" s="68" t="s">
        <v>351</v>
      </c>
      <c r="H26" s="68"/>
      <c r="I26" s="67" t="s">
        <v>352</v>
      </c>
    </row>
    <row r="27" spans="1:9" s="50" customFormat="1" ht="78" customHeight="1">
      <c r="A27" s="61"/>
      <c r="B27" s="61" t="s">
        <v>353</v>
      </c>
      <c r="C27" s="61" t="s">
        <v>354</v>
      </c>
      <c r="D27" s="57" t="s">
        <v>321</v>
      </c>
      <c r="E27" s="53"/>
      <c r="F27" s="61" t="s">
        <v>354</v>
      </c>
      <c r="G27" s="68" t="s">
        <v>355</v>
      </c>
      <c r="H27" s="68"/>
      <c r="I27" s="67" t="s">
        <v>356</v>
      </c>
    </row>
    <row r="28" spans="1:9" s="2" customFormat="1" ht="60" customHeight="1">
      <c r="A28" s="18" t="s">
        <v>357</v>
      </c>
      <c r="B28" s="19"/>
      <c r="C28" s="19"/>
      <c r="D28" s="19"/>
      <c r="E28" s="19"/>
      <c r="F28" s="19"/>
      <c r="G28" s="19"/>
      <c r="H28" s="19"/>
      <c r="I28" s="19"/>
    </row>
  </sheetData>
  <sheetProtection/>
  <mergeCells count="4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A28:I28"/>
    <mergeCell ref="A10:A11"/>
    <mergeCell ref="A12:A27"/>
    <mergeCell ref="B13:B22"/>
    <mergeCell ref="B23:B26"/>
    <mergeCell ref="C13:C16"/>
    <mergeCell ref="C19:C21"/>
    <mergeCell ref="F13:F16"/>
    <mergeCell ref="F19:F22"/>
    <mergeCell ref="A7:C9"/>
  </mergeCells>
  <printOptions/>
  <pageMargins left="0.275" right="0.19652777777777777" top="0.2361111111111111" bottom="0.275" header="0.19652777777777777" footer="0.1180555555555555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I36" sqref="I36"/>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10.66015625" style="2" customWidth="1"/>
    <col min="9" max="9" width="21.16015625" style="2" customWidth="1"/>
    <col min="10" max="16384" width="12" style="2" customWidth="1"/>
  </cols>
  <sheetData>
    <row r="1" spans="1:4" s="2" customFormat="1" ht="16.5" customHeight="1">
      <c r="A1" s="4" t="s">
        <v>40</v>
      </c>
      <c r="B1" s="20"/>
      <c r="C1" s="20"/>
      <c r="D1" s="20"/>
    </row>
    <row r="2" spans="1:9" s="2" customFormat="1" ht="33.75" customHeight="1">
      <c r="A2" s="6" t="s">
        <v>295</v>
      </c>
      <c r="B2" s="6"/>
      <c r="C2" s="6"/>
      <c r="D2" s="6"/>
      <c r="E2" s="6"/>
      <c r="F2" s="6"/>
      <c r="G2" s="6"/>
      <c r="H2" s="6"/>
      <c r="I2" s="6"/>
    </row>
    <row r="3" spans="1:9" s="2" customFormat="1" ht="14.25" customHeight="1">
      <c r="A3" s="7"/>
      <c r="B3" s="7"/>
      <c r="C3" s="7"/>
      <c r="D3" s="7"/>
      <c r="E3" s="7"/>
      <c r="F3" s="7"/>
      <c r="G3" s="7"/>
      <c r="H3" s="7"/>
      <c r="I3" s="7"/>
    </row>
    <row r="4" spans="1:4" s="2" customFormat="1" ht="21.75" customHeight="1">
      <c r="A4" s="21"/>
      <c r="B4" s="22"/>
      <c r="C4" s="23"/>
      <c r="D4" s="23"/>
    </row>
    <row r="5" spans="1:9" s="50" customFormat="1" ht="21.75" customHeight="1">
      <c r="A5" s="51" t="s">
        <v>296</v>
      </c>
      <c r="B5" s="52"/>
      <c r="C5" s="52"/>
      <c r="D5" s="53" t="s">
        <v>358</v>
      </c>
      <c r="E5" s="53"/>
      <c r="F5" s="53"/>
      <c r="G5" s="53"/>
      <c r="H5" s="53"/>
      <c r="I5" s="53"/>
    </row>
    <row r="6" spans="1:9" s="50" customFormat="1" ht="21.75" customHeight="1">
      <c r="A6" s="51" t="s">
        <v>298</v>
      </c>
      <c r="B6" s="54"/>
      <c r="C6" s="54"/>
      <c r="D6" s="8" t="s">
        <v>359</v>
      </c>
      <c r="E6" s="8"/>
      <c r="F6" s="51" t="s">
        <v>300</v>
      </c>
      <c r="G6" s="55"/>
      <c r="H6" s="53" t="s">
        <v>360</v>
      </c>
      <c r="I6" s="53"/>
    </row>
    <row r="7" spans="1:9" s="50" customFormat="1" ht="25.5" customHeight="1">
      <c r="A7" s="56" t="s">
        <v>302</v>
      </c>
      <c r="B7" s="30"/>
      <c r="C7" s="31"/>
      <c r="D7" s="57" t="s">
        <v>303</v>
      </c>
      <c r="E7" s="57">
        <v>46.71</v>
      </c>
      <c r="F7" s="58" t="s">
        <v>304</v>
      </c>
      <c r="G7" s="59"/>
      <c r="H7" s="60">
        <v>46.71</v>
      </c>
      <c r="I7" s="69"/>
    </row>
    <row r="8" spans="1:9" s="50" customFormat="1" ht="25.5" customHeight="1">
      <c r="A8" s="36"/>
      <c r="B8" s="37"/>
      <c r="C8" s="38"/>
      <c r="D8" s="57" t="s">
        <v>305</v>
      </c>
      <c r="E8" s="57">
        <v>46.71</v>
      </c>
      <c r="F8" s="58" t="s">
        <v>306</v>
      </c>
      <c r="G8" s="59"/>
      <c r="H8" s="60">
        <v>46.71</v>
      </c>
      <c r="I8" s="69"/>
    </row>
    <row r="9" spans="1:9" s="50" customFormat="1" ht="25.5" customHeight="1">
      <c r="A9" s="39"/>
      <c r="B9" s="40"/>
      <c r="C9" s="41"/>
      <c r="D9" s="57" t="s">
        <v>307</v>
      </c>
      <c r="E9" s="57"/>
      <c r="F9" s="58" t="s">
        <v>308</v>
      </c>
      <c r="G9" s="59"/>
      <c r="H9" s="60"/>
      <c r="I9" s="69"/>
    </row>
    <row r="10" spans="1:9" s="50" customFormat="1" ht="24" customHeight="1">
      <c r="A10" s="61" t="s">
        <v>309</v>
      </c>
      <c r="B10" s="61" t="s">
        <v>310</v>
      </c>
      <c r="C10" s="61"/>
      <c r="D10" s="61"/>
      <c r="E10" s="61"/>
      <c r="F10" s="51" t="s">
        <v>311</v>
      </c>
      <c r="G10" s="54"/>
      <c r="H10" s="54"/>
      <c r="I10" s="55"/>
    </row>
    <row r="11" spans="1:9" s="50" customFormat="1" ht="69" customHeight="1">
      <c r="A11" s="62"/>
      <c r="B11" s="63" t="s">
        <v>361</v>
      </c>
      <c r="C11" s="63"/>
      <c r="D11" s="63"/>
      <c r="E11" s="63"/>
      <c r="F11" s="64" t="s">
        <v>362</v>
      </c>
      <c r="G11" s="65"/>
      <c r="H11" s="66"/>
      <c r="I11" s="70"/>
    </row>
    <row r="12" spans="1:9" s="50" customFormat="1" ht="27">
      <c r="A12" s="61" t="s">
        <v>314</v>
      </c>
      <c r="B12" s="61" t="s">
        <v>315</v>
      </c>
      <c r="C12" s="61" t="s">
        <v>316</v>
      </c>
      <c r="D12" s="61" t="s">
        <v>317</v>
      </c>
      <c r="E12" s="61" t="s">
        <v>318</v>
      </c>
      <c r="F12" s="61" t="s">
        <v>316</v>
      </c>
      <c r="G12" s="61" t="s">
        <v>317</v>
      </c>
      <c r="H12" s="61"/>
      <c r="I12" s="61" t="s">
        <v>318</v>
      </c>
    </row>
    <row r="13" spans="1:9" s="50" customFormat="1" ht="21.75" customHeight="1">
      <c r="A13" s="61"/>
      <c r="B13" s="61" t="s">
        <v>319</v>
      </c>
      <c r="C13" s="61" t="s">
        <v>320</v>
      </c>
      <c r="D13" s="57"/>
      <c r="E13" s="67"/>
      <c r="F13" s="61" t="s">
        <v>320</v>
      </c>
      <c r="G13" s="68"/>
      <c r="H13" s="68"/>
      <c r="I13" s="67"/>
    </row>
    <row r="14" spans="1:9" s="50" customFormat="1" ht="33" customHeight="1">
      <c r="A14" s="61"/>
      <c r="B14" s="53"/>
      <c r="C14" s="61"/>
      <c r="D14" s="57"/>
      <c r="E14" s="67"/>
      <c r="F14" s="61"/>
      <c r="G14" s="47" t="s">
        <v>363</v>
      </c>
      <c r="H14" s="47"/>
      <c r="I14" s="53" t="s">
        <v>364</v>
      </c>
    </row>
    <row r="15" spans="1:9" s="50" customFormat="1" ht="21.75" customHeight="1">
      <c r="A15" s="61"/>
      <c r="B15" s="53"/>
      <c r="C15" s="61"/>
      <c r="D15" s="57"/>
      <c r="E15" s="67"/>
      <c r="F15" s="61"/>
      <c r="G15" s="68"/>
      <c r="H15" s="68"/>
      <c r="I15" s="67"/>
    </row>
    <row r="16" spans="1:9" s="50" customFormat="1" ht="21.75" customHeight="1">
      <c r="A16" s="61"/>
      <c r="B16" s="53"/>
      <c r="C16" s="61" t="s">
        <v>331</v>
      </c>
      <c r="D16" s="57"/>
      <c r="E16" s="67"/>
      <c r="F16" s="61" t="s">
        <v>331</v>
      </c>
      <c r="G16" s="68"/>
      <c r="H16" s="68"/>
      <c r="I16" s="67"/>
    </row>
    <row r="17" spans="1:9" s="50" customFormat="1" ht="21.75" customHeight="1">
      <c r="A17" s="61"/>
      <c r="B17" s="53"/>
      <c r="C17" s="61"/>
      <c r="D17" s="57"/>
      <c r="E17" s="67"/>
      <c r="F17" s="61"/>
      <c r="G17" s="68" t="s">
        <v>365</v>
      </c>
      <c r="H17" s="68"/>
      <c r="I17" s="67" t="s">
        <v>348</v>
      </c>
    </row>
    <row r="18" spans="1:9" s="50" customFormat="1" ht="21.75" customHeight="1">
      <c r="A18" s="61"/>
      <c r="B18" s="53"/>
      <c r="C18" s="61"/>
      <c r="D18" s="57"/>
      <c r="E18" s="67"/>
      <c r="F18" s="61"/>
      <c r="G18" s="68"/>
      <c r="H18" s="68"/>
      <c r="I18" s="67"/>
    </row>
    <row r="19" spans="1:9" s="50" customFormat="1" ht="21.75" customHeight="1">
      <c r="A19" s="61"/>
      <c r="B19" s="53"/>
      <c r="C19" s="61" t="s">
        <v>332</v>
      </c>
      <c r="D19" s="57"/>
      <c r="E19" s="67"/>
      <c r="F19" s="61" t="s">
        <v>332</v>
      </c>
      <c r="G19" s="68"/>
      <c r="H19" s="68"/>
      <c r="I19" s="67"/>
    </row>
    <row r="20" spans="1:9" s="50" customFormat="1" ht="21.75" customHeight="1">
      <c r="A20" s="61"/>
      <c r="B20" s="53"/>
      <c r="C20" s="61"/>
      <c r="D20" s="57"/>
      <c r="E20" s="67"/>
      <c r="F20" s="61"/>
      <c r="G20" s="68"/>
      <c r="H20" s="68"/>
      <c r="I20" s="67"/>
    </row>
    <row r="21" spans="1:9" s="50" customFormat="1" ht="21.75" customHeight="1">
      <c r="A21" s="61"/>
      <c r="B21" s="53"/>
      <c r="C21" s="61"/>
      <c r="D21" s="57"/>
      <c r="E21" s="67"/>
      <c r="F21" s="61"/>
      <c r="G21" s="68"/>
      <c r="H21" s="68"/>
      <c r="I21" s="67"/>
    </row>
    <row r="22" spans="1:9" s="50" customFormat="1" ht="21.75" customHeight="1">
      <c r="A22" s="61"/>
      <c r="B22" s="53"/>
      <c r="C22" s="61" t="s">
        <v>335</v>
      </c>
      <c r="D22" s="57"/>
      <c r="E22" s="67"/>
      <c r="F22" s="61" t="s">
        <v>335</v>
      </c>
      <c r="G22" s="68"/>
      <c r="H22" s="68"/>
      <c r="I22" s="67"/>
    </row>
    <row r="23" spans="1:9" s="50" customFormat="1" ht="21.75" customHeight="1">
      <c r="A23" s="61"/>
      <c r="B23" s="53"/>
      <c r="C23" s="61"/>
      <c r="D23" s="57"/>
      <c r="E23" s="67"/>
      <c r="F23" s="61"/>
      <c r="G23" s="68" t="s">
        <v>366</v>
      </c>
      <c r="H23" s="68"/>
      <c r="I23" s="67">
        <v>46.71</v>
      </c>
    </row>
    <row r="24" spans="1:9" s="50" customFormat="1" ht="21.75" customHeight="1">
      <c r="A24" s="61"/>
      <c r="B24" s="53"/>
      <c r="C24" s="61"/>
      <c r="D24" s="57"/>
      <c r="E24" s="67"/>
      <c r="F24" s="61"/>
      <c r="G24" s="68"/>
      <c r="H24" s="68"/>
      <c r="I24" s="67"/>
    </row>
    <row r="25" spans="1:9" s="50" customFormat="1" ht="21.75" customHeight="1">
      <c r="A25" s="61"/>
      <c r="B25" s="53"/>
      <c r="C25" s="61" t="s">
        <v>341</v>
      </c>
      <c r="D25" s="67"/>
      <c r="E25" s="61"/>
      <c r="F25" s="61" t="s">
        <v>341</v>
      </c>
      <c r="G25" s="68"/>
      <c r="H25" s="68"/>
      <c r="I25" s="67"/>
    </row>
    <row r="26" spans="1:9" s="50" customFormat="1" ht="21.75" customHeight="1">
      <c r="A26" s="61"/>
      <c r="B26" s="61" t="s">
        <v>344</v>
      </c>
      <c r="C26" s="61" t="s">
        <v>345</v>
      </c>
      <c r="D26" s="57"/>
      <c r="E26" s="67"/>
      <c r="F26" s="61" t="s">
        <v>345</v>
      </c>
      <c r="G26" s="68"/>
      <c r="H26" s="68"/>
      <c r="I26" s="67"/>
    </row>
    <row r="27" spans="1:9" s="50" customFormat="1" ht="30" customHeight="1">
      <c r="A27" s="61"/>
      <c r="B27" s="53"/>
      <c r="C27" s="61"/>
      <c r="D27" s="57"/>
      <c r="E27" s="67"/>
      <c r="F27" s="61"/>
      <c r="G27" s="68" t="s">
        <v>367</v>
      </c>
      <c r="H27" s="68"/>
      <c r="I27" s="67" t="s">
        <v>348</v>
      </c>
    </row>
    <row r="28" spans="1:9" s="50" customFormat="1" ht="21.75" customHeight="1">
      <c r="A28" s="61"/>
      <c r="B28" s="53"/>
      <c r="C28" s="61"/>
      <c r="D28" s="57"/>
      <c r="E28" s="67"/>
      <c r="F28" s="61"/>
      <c r="G28" s="68"/>
      <c r="H28" s="68"/>
      <c r="I28" s="67"/>
    </row>
    <row r="29" spans="1:9" s="50" customFormat="1" ht="21.75" customHeight="1">
      <c r="A29" s="61"/>
      <c r="B29" s="53"/>
      <c r="C29" s="61" t="s">
        <v>346</v>
      </c>
      <c r="D29" s="57"/>
      <c r="E29" s="67"/>
      <c r="F29" s="61" t="s">
        <v>346</v>
      </c>
      <c r="G29" s="68"/>
      <c r="H29" s="68"/>
      <c r="I29" s="67"/>
    </row>
    <row r="30" spans="1:9" s="50" customFormat="1" ht="30" customHeight="1">
      <c r="A30" s="61"/>
      <c r="B30" s="53"/>
      <c r="C30" s="61"/>
      <c r="D30" s="57"/>
      <c r="E30" s="67"/>
      <c r="F30" s="61"/>
      <c r="G30" s="68" t="s">
        <v>368</v>
      </c>
      <c r="H30" s="68"/>
      <c r="I30" s="67" t="s">
        <v>369</v>
      </c>
    </row>
    <row r="31" spans="1:9" s="50" customFormat="1" ht="21.75" customHeight="1">
      <c r="A31" s="61"/>
      <c r="B31" s="53"/>
      <c r="C31" s="61"/>
      <c r="D31" s="57"/>
      <c r="E31" s="67"/>
      <c r="F31" s="61"/>
      <c r="G31" s="68"/>
      <c r="H31" s="68"/>
      <c r="I31" s="67"/>
    </row>
    <row r="32" spans="1:9" s="50" customFormat="1" ht="21.75" customHeight="1">
      <c r="A32" s="61"/>
      <c r="B32" s="53"/>
      <c r="C32" s="61" t="s">
        <v>349</v>
      </c>
      <c r="D32" s="57"/>
      <c r="E32" s="67"/>
      <c r="F32" s="61" t="s">
        <v>349</v>
      </c>
      <c r="G32" s="68"/>
      <c r="H32" s="68"/>
      <c r="I32" s="67"/>
    </row>
    <row r="33" spans="1:9" s="50" customFormat="1" ht="21.75" customHeight="1">
      <c r="A33" s="61"/>
      <c r="B33" s="53"/>
      <c r="C33" s="61"/>
      <c r="D33" s="57"/>
      <c r="E33" s="67"/>
      <c r="F33" s="61"/>
      <c r="G33" s="68"/>
      <c r="H33" s="68"/>
      <c r="I33" s="67"/>
    </row>
    <row r="34" spans="1:9" s="50" customFormat="1" ht="21.75" customHeight="1">
      <c r="A34" s="61"/>
      <c r="B34" s="53"/>
      <c r="C34" s="61"/>
      <c r="D34" s="57"/>
      <c r="E34" s="67"/>
      <c r="F34" s="61"/>
      <c r="G34" s="68"/>
      <c r="H34" s="68"/>
      <c r="I34" s="67"/>
    </row>
    <row r="35" spans="1:9" s="50" customFormat="1" ht="21.75" customHeight="1">
      <c r="A35" s="61"/>
      <c r="B35" s="53"/>
      <c r="C35" s="61" t="s">
        <v>350</v>
      </c>
      <c r="D35" s="57"/>
      <c r="E35" s="67"/>
      <c r="F35" s="61" t="s">
        <v>350</v>
      </c>
      <c r="G35" s="68"/>
      <c r="H35" s="68"/>
      <c r="I35" s="67"/>
    </row>
    <row r="36" spans="1:9" s="50" customFormat="1" ht="34.5" customHeight="1">
      <c r="A36" s="61"/>
      <c r="B36" s="53"/>
      <c r="C36" s="61"/>
      <c r="D36" s="57"/>
      <c r="E36" s="67"/>
      <c r="F36" s="61"/>
      <c r="G36" s="68" t="s">
        <v>367</v>
      </c>
      <c r="H36" s="68"/>
      <c r="I36" s="67" t="s">
        <v>369</v>
      </c>
    </row>
    <row r="37" spans="1:9" s="50" customFormat="1" ht="21.75" customHeight="1">
      <c r="A37" s="61"/>
      <c r="B37" s="53"/>
      <c r="C37" s="61"/>
      <c r="D37" s="57"/>
      <c r="E37" s="67"/>
      <c r="F37" s="61"/>
      <c r="G37" s="68"/>
      <c r="H37" s="68"/>
      <c r="I37" s="67"/>
    </row>
    <row r="38" spans="1:9" s="50" customFormat="1" ht="21.75" customHeight="1">
      <c r="A38" s="61"/>
      <c r="B38" s="53"/>
      <c r="C38" s="61" t="s">
        <v>341</v>
      </c>
      <c r="D38" s="67"/>
      <c r="E38" s="67"/>
      <c r="F38" s="61" t="s">
        <v>341</v>
      </c>
      <c r="G38" s="68"/>
      <c r="H38" s="68"/>
      <c r="I38" s="67"/>
    </row>
    <row r="39" spans="1:9" s="50" customFormat="1" ht="21.75" customHeight="1">
      <c r="A39" s="61"/>
      <c r="B39" s="61" t="s">
        <v>353</v>
      </c>
      <c r="C39" s="61" t="s">
        <v>354</v>
      </c>
      <c r="D39" s="57"/>
      <c r="E39" s="53"/>
      <c r="F39" s="61" t="s">
        <v>354</v>
      </c>
      <c r="G39" s="68"/>
      <c r="H39" s="68"/>
      <c r="I39" s="67"/>
    </row>
    <row r="40" spans="1:9" s="50" customFormat="1" ht="21.75" customHeight="1">
      <c r="A40" s="61"/>
      <c r="B40" s="61"/>
      <c r="C40" s="61"/>
      <c r="D40" s="57"/>
      <c r="E40" s="61"/>
      <c r="F40" s="61"/>
      <c r="G40" s="68"/>
      <c r="H40" s="68"/>
      <c r="I40" s="67"/>
    </row>
    <row r="41" spans="1:9" s="50" customFormat="1" ht="21.75" customHeight="1">
      <c r="A41" s="61"/>
      <c r="B41" s="61"/>
      <c r="C41" s="61"/>
      <c r="D41" s="57"/>
      <c r="E41" s="61"/>
      <c r="F41" s="61"/>
      <c r="G41" s="68"/>
      <c r="H41" s="68"/>
      <c r="I41" s="67"/>
    </row>
    <row r="42" spans="1:9" s="50" customFormat="1" ht="21.75" customHeight="1">
      <c r="A42" s="61"/>
      <c r="B42" s="61"/>
      <c r="C42" s="61" t="s">
        <v>341</v>
      </c>
      <c r="D42" s="67"/>
      <c r="E42" s="61"/>
      <c r="F42" s="61" t="s">
        <v>341</v>
      </c>
      <c r="G42" s="68"/>
      <c r="H42" s="68"/>
      <c r="I42" s="67"/>
    </row>
    <row r="43" spans="1:9" s="2" customFormat="1" ht="21" customHeight="1">
      <c r="A43" s="18" t="s">
        <v>357</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I27"/>
  <sheetViews>
    <sheetView zoomScaleSheetLayoutView="100" workbookViewId="0" topLeftCell="A1">
      <selection activeCell="L23" sqref="L23"/>
    </sheetView>
  </sheetViews>
  <sheetFormatPr defaultColWidth="12" defaultRowHeight="11.25"/>
  <cols>
    <col min="1" max="2" width="8.16015625" style="2" customWidth="1"/>
    <col min="3" max="3" width="16.5" style="2" customWidth="1"/>
    <col min="4" max="4" width="32.5" style="2" customWidth="1"/>
    <col min="5" max="5" width="26.16015625" style="2" customWidth="1"/>
    <col min="6" max="6" width="16.5" style="2" customWidth="1"/>
    <col min="7" max="7" width="16.83203125" style="2" customWidth="1"/>
    <col min="8" max="8" width="16.5" style="2" customWidth="1"/>
    <col min="9" max="9" width="26.16015625" style="2" customWidth="1"/>
    <col min="10" max="16384" width="12" style="2" customWidth="1"/>
  </cols>
  <sheetData>
    <row r="1" spans="1:4" s="2" customFormat="1" ht="16.5" customHeight="1">
      <c r="A1" s="4" t="s">
        <v>40</v>
      </c>
      <c r="B1" s="20"/>
      <c r="C1" s="20"/>
      <c r="D1" s="20"/>
    </row>
    <row r="2" spans="1:9" s="2" customFormat="1" ht="33.75" customHeight="1">
      <c r="A2" s="6" t="s">
        <v>295</v>
      </c>
      <c r="B2" s="6"/>
      <c r="C2" s="6"/>
      <c r="D2" s="6"/>
      <c r="E2" s="6"/>
      <c r="F2" s="6"/>
      <c r="G2" s="6"/>
      <c r="H2" s="6"/>
      <c r="I2" s="6"/>
    </row>
    <row r="3" spans="1:9" s="2" customFormat="1" ht="14.25" customHeight="1">
      <c r="A3" s="7"/>
      <c r="B3" s="7"/>
      <c r="C3" s="7"/>
      <c r="D3" s="7"/>
      <c r="E3" s="7"/>
      <c r="F3" s="7"/>
      <c r="G3" s="7"/>
      <c r="H3" s="7"/>
      <c r="I3" s="7"/>
    </row>
    <row r="4" spans="1:4" s="2" customFormat="1" ht="21.75" customHeight="1">
      <c r="A4" s="21"/>
      <c r="B4" s="22"/>
      <c r="C4" s="23"/>
      <c r="D4" s="23"/>
    </row>
    <row r="5" spans="1:9" s="2" customFormat="1" ht="21.75" customHeight="1">
      <c r="A5" s="24" t="s">
        <v>296</v>
      </c>
      <c r="B5" s="25"/>
      <c r="C5" s="25"/>
      <c r="D5" s="9" t="s">
        <v>370</v>
      </c>
      <c r="E5" s="9"/>
      <c r="F5" s="9"/>
      <c r="G5" s="9"/>
      <c r="H5" s="9"/>
      <c r="I5" s="9"/>
    </row>
    <row r="6" spans="1:9" s="2" customFormat="1" ht="21.75" customHeight="1">
      <c r="A6" s="26" t="s">
        <v>298</v>
      </c>
      <c r="B6" s="27"/>
      <c r="C6" s="27"/>
      <c r="D6" s="8" t="s">
        <v>138</v>
      </c>
      <c r="E6" s="8"/>
      <c r="F6" s="26" t="s">
        <v>300</v>
      </c>
      <c r="G6" s="28"/>
      <c r="H6" s="9" t="s">
        <v>301</v>
      </c>
      <c r="I6" s="9"/>
    </row>
    <row r="7" spans="1:9" s="2" customFormat="1" ht="21.75" customHeight="1">
      <c r="A7" s="29" t="s">
        <v>302</v>
      </c>
      <c r="B7" s="30"/>
      <c r="C7" s="31"/>
      <c r="D7" s="32" t="s">
        <v>371</v>
      </c>
      <c r="E7" s="32"/>
      <c r="F7" s="33" t="s">
        <v>304</v>
      </c>
      <c r="G7" s="34"/>
      <c r="H7" s="35">
        <v>400</v>
      </c>
      <c r="I7" s="48"/>
    </row>
    <row r="8" spans="1:9" s="2" customFormat="1" ht="21.75" customHeight="1">
      <c r="A8" s="36"/>
      <c r="B8" s="37"/>
      <c r="C8" s="38"/>
      <c r="D8" s="32" t="s">
        <v>372</v>
      </c>
      <c r="E8" s="32"/>
      <c r="F8" s="33" t="s">
        <v>372</v>
      </c>
      <c r="G8" s="34"/>
      <c r="H8" s="35">
        <v>400</v>
      </c>
      <c r="I8" s="48"/>
    </row>
    <row r="9" spans="1:9" s="2" customFormat="1" ht="21.75" customHeight="1">
      <c r="A9" s="39"/>
      <c r="B9" s="40"/>
      <c r="C9" s="41"/>
      <c r="D9" s="32" t="s">
        <v>373</v>
      </c>
      <c r="E9" s="32"/>
      <c r="F9" s="33" t="s">
        <v>374</v>
      </c>
      <c r="G9" s="34"/>
      <c r="H9" s="35"/>
      <c r="I9" s="48"/>
    </row>
    <row r="10" spans="1:9" s="2" customFormat="1" ht="21.75" customHeight="1">
      <c r="A10" s="9" t="s">
        <v>309</v>
      </c>
      <c r="B10" s="8" t="s">
        <v>310</v>
      </c>
      <c r="C10" s="8"/>
      <c r="D10" s="8"/>
      <c r="E10" s="8"/>
      <c r="F10" s="26" t="s">
        <v>311</v>
      </c>
      <c r="G10" s="27"/>
      <c r="H10" s="27"/>
      <c r="I10" s="28"/>
    </row>
    <row r="11" spans="1:9" s="2" customFormat="1" ht="54" customHeight="1">
      <c r="A11" s="42"/>
      <c r="B11" s="43" t="s">
        <v>375</v>
      </c>
      <c r="C11" s="43"/>
      <c r="D11" s="43"/>
      <c r="E11" s="43"/>
      <c r="F11" s="44" t="s">
        <v>376</v>
      </c>
      <c r="G11" s="45"/>
      <c r="H11" s="46"/>
      <c r="I11" s="49"/>
    </row>
    <row r="12" spans="1:9" s="2" customFormat="1" ht="24">
      <c r="A12" s="8" t="s">
        <v>314</v>
      </c>
      <c r="B12" s="47" t="s">
        <v>315</v>
      </c>
      <c r="C12" s="8" t="s">
        <v>316</v>
      </c>
      <c r="D12" s="8" t="s">
        <v>317</v>
      </c>
      <c r="E12" s="8" t="s">
        <v>318</v>
      </c>
      <c r="F12" s="8" t="s">
        <v>316</v>
      </c>
      <c r="G12" s="8" t="s">
        <v>317</v>
      </c>
      <c r="H12" s="8"/>
      <c r="I12" s="8" t="s">
        <v>318</v>
      </c>
    </row>
    <row r="13" spans="1:9" s="2" customFormat="1" ht="21.75" customHeight="1">
      <c r="A13" s="8"/>
      <c r="B13" s="8" t="s">
        <v>319</v>
      </c>
      <c r="C13" s="8" t="s">
        <v>320</v>
      </c>
      <c r="D13" s="32" t="s">
        <v>321</v>
      </c>
      <c r="E13" s="10"/>
      <c r="F13" s="8" t="s">
        <v>320</v>
      </c>
      <c r="G13" s="13" t="s">
        <v>377</v>
      </c>
      <c r="H13" s="13"/>
      <c r="I13" s="10">
        <v>50</v>
      </c>
    </row>
    <row r="14" spans="1:9" s="2" customFormat="1" ht="21.75" customHeight="1">
      <c r="A14" s="8"/>
      <c r="B14" s="9"/>
      <c r="C14" s="8"/>
      <c r="D14" s="32" t="s">
        <v>323</v>
      </c>
      <c r="E14" s="10"/>
      <c r="F14" s="8"/>
      <c r="G14" s="13" t="s">
        <v>378</v>
      </c>
      <c r="H14" s="13"/>
      <c r="I14" s="10">
        <v>25</v>
      </c>
    </row>
    <row r="15" spans="1:9" s="2" customFormat="1" ht="61.5" customHeight="1">
      <c r="A15" s="8"/>
      <c r="B15" s="9"/>
      <c r="C15" s="8" t="s">
        <v>331</v>
      </c>
      <c r="D15" s="32" t="s">
        <v>321</v>
      </c>
      <c r="E15" s="10"/>
      <c r="F15" s="8" t="s">
        <v>331</v>
      </c>
      <c r="G15" s="13" t="s">
        <v>379</v>
      </c>
      <c r="H15" s="13"/>
      <c r="I15" s="10" t="s">
        <v>380</v>
      </c>
    </row>
    <row r="16" spans="1:9" s="2" customFormat="1" ht="33.75" customHeight="1">
      <c r="A16" s="8"/>
      <c r="B16" s="9"/>
      <c r="C16" s="8"/>
      <c r="D16" s="32" t="s">
        <v>323</v>
      </c>
      <c r="E16" s="10"/>
      <c r="F16" s="8"/>
      <c r="G16" s="13" t="s">
        <v>381</v>
      </c>
      <c r="H16" s="13"/>
      <c r="I16" s="10" t="s">
        <v>380</v>
      </c>
    </row>
    <row r="17" spans="1:9" s="2" customFormat="1" ht="21.75" customHeight="1">
      <c r="A17" s="8"/>
      <c r="B17" s="9"/>
      <c r="C17" s="8" t="s">
        <v>332</v>
      </c>
      <c r="D17" s="32" t="s">
        <v>321</v>
      </c>
      <c r="E17" s="10"/>
      <c r="F17" s="8" t="s">
        <v>332</v>
      </c>
      <c r="G17" s="13" t="s">
        <v>382</v>
      </c>
      <c r="H17" s="13"/>
      <c r="I17" s="10" t="s">
        <v>334</v>
      </c>
    </row>
    <row r="18" spans="1:9" s="2" customFormat="1" ht="39" customHeight="1">
      <c r="A18" s="8"/>
      <c r="B18" s="9"/>
      <c r="C18" s="8" t="s">
        <v>335</v>
      </c>
      <c r="D18" s="32" t="s">
        <v>321</v>
      </c>
      <c r="E18" s="10"/>
      <c r="F18" s="8" t="s">
        <v>335</v>
      </c>
      <c r="G18" s="13" t="s">
        <v>383</v>
      </c>
      <c r="H18" s="13"/>
      <c r="I18" s="10" t="s">
        <v>384</v>
      </c>
    </row>
    <row r="19" spans="1:9" s="2" customFormat="1" ht="28.5" customHeight="1">
      <c r="A19" s="8"/>
      <c r="B19" s="9"/>
      <c r="C19" s="8"/>
      <c r="D19" s="32" t="s">
        <v>323</v>
      </c>
      <c r="E19" s="10"/>
      <c r="F19" s="8"/>
      <c r="G19" s="13" t="s">
        <v>385</v>
      </c>
      <c r="H19" s="13"/>
      <c r="I19" s="10" t="s">
        <v>339</v>
      </c>
    </row>
    <row r="20" spans="1:9" s="2" customFormat="1" ht="21.75" customHeight="1">
      <c r="A20" s="8"/>
      <c r="B20" s="8" t="s">
        <v>344</v>
      </c>
      <c r="C20" s="8" t="s">
        <v>345</v>
      </c>
      <c r="D20" s="32" t="s">
        <v>321</v>
      </c>
      <c r="E20" s="10"/>
      <c r="F20" s="8" t="s">
        <v>345</v>
      </c>
      <c r="G20" s="13" t="s">
        <v>321</v>
      </c>
      <c r="H20" s="13"/>
      <c r="I20" s="10"/>
    </row>
    <row r="21" spans="1:9" s="2" customFormat="1" ht="21.75" customHeight="1">
      <c r="A21" s="8"/>
      <c r="B21" s="9"/>
      <c r="C21" s="8" t="s">
        <v>346</v>
      </c>
      <c r="D21" s="32" t="s">
        <v>321</v>
      </c>
      <c r="E21" s="10"/>
      <c r="F21" s="8" t="s">
        <v>346</v>
      </c>
      <c r="G21" s="13" t="s">
        <v>321</v>
      </c>
      <c r="H21" s="13"/>
      <c r="I21" s="10"/>
    </row>
    <row r="22" spans="1:9" s="2" customFormat="1" ht="21.75" customHeight="1">
      <c r="A22" s="8"/>
      <c r="B22" s="9"/>
      <c r="C22" s="8" t="s">
        <v>349</v>
      </c>
      <c r="D22" s="32" t="s">
        <v>321</v>
      </c>
      <c r="E22" s="10"/>
      <c r="F22" s="8" t="s">
        <v>349</v>
      </c>
      <c r="G22" s="13" t="s">
        <v>321</v>
      </c>
      <c r="H22" s="13"/>
      <c r="I22" s="10"/>
    </row>
    <row r="23" spans="1:9" s="2" customFormat="1" ht="52.5" customHeight="1">
      <c r="A23" s="8"/>
      <c r="B23" s="9"/>
      <c r="C23" s="8" t="s">
        <v>350</v>
      </c>
      <c r="D23" s="32" t="s">
        <v>321</v>
      </c>
      <c r="E23" s="10"/>
      <c r="F23" s="8" t="s">
        <v>350</v>
      </c>
      <c r="G23" s="13" t="s">
        <v>386</v>
      </c>
      <c r="H23" s="13"/>
      <c r="I23" s="10" t="s">
        <v>380</v>
      </c>
    </row>
    <row r="24" spans="1:9" s="2" customFormat="1" ht="45" customHeight="1">
      <c r="A24" s="8"/>
      <c r="B24" s="9"/>
      <c r="C24" s="8"/>
      <c r="D24" s="32" t="s">
        <v>323</v>
      </c>
      <c r="E24" s="10"/>
      <c r="F24" s="8"/>
      <c r="G24" s="13" t="s">
        <v>387</v>
      </c>
      <c r="H24" s="13"/>
      <c r="I24" s="10" t="s">
        <v>388</v>
      </c>
    </row>
    <row r="25" spans="1:9" s="2" customFormat="1" ht="45" customHeight="1">
      <c r="A25" s="8"/>
      <c r="B25" s="8" t="s">
        <v>353</v>
      </c>
      <c r="C25" s="8" t="s">
        <v>354</v>
      </c>
      <c r="D25" s="32" t="s">
        <v>321</v>
      </c>
      <c r="E25" s="9"/>
      <c r="F25" s="8" t="s">
        <v>354</v>
      </c>
      <c r="G25" s="13" t="s">
        <v>389</v>
      </c>
      <c r="H25" s="13"/>
      <c r="I25" s="10" t="s">
        <v>356</v>
      </c>
    </row>
    <row r="26" spans="1:9" s="2" customFormat="1" ht="42.75" customHeight="1">
      <c r="A26" s="8"/>
      <c r="B26" s="8"/>
      <c r="C26" s="8"/>
      <c r="D26" s="32" t="s">
        <v>323</v>
      </c>
      <c r="E26" s="8"/>
      <c r="F26" s="8"/>
      <c r="G26" s="13" t="s">
        <v>390</v>
      </c>
      <c r="H26" s="13"/>
      <c r="I26" s="10" t="s">
        <v>356</v>
      </c>
    </row>
    <row r="27" spans="1:9" s="2" customFormat="1" ht="21" customHeight="1">
      <c r="A27" s="18" t="s">
        <v>357</v>
      </c>
      <c r="B27" s="19"/>
      <c r="C27" s="19"/>
      <c r="D27" s="19"/>
      <c r="E27" s="19"/>
      <c r="F27" s="19"/>
      <c r="G27" s="19"/>
      <c r="H27" s="19"/>
      <c r="I27" s="19"/>
    </row>
  </sheetData>
  <sheetProtection/>
  <mergeCells count="50">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A27:I27"/>
    <mergeCell ref="A10:A11"/>
    <mergeCell ref="A12:A26"/>
    <mergeCell ref="B13:B19"/>
    <mergeCell ref="B20:B24"/>
    <mergeCell ref="B25:B26"/>
    <mergeCell ref="C13:C14"/>
    <mergeCell ref="C15:C16"/>
    <mergeCell ref="C18:C19"/>
    <mergeCell ref="C23:C24"/>
    <mergeCell ref="C25:C26"/>
    <mergeCell ref="F13:F14"/>
    <mergeCell ref="F15:F16"/>
    <mergeCell ref="F18:F19"/>
    <mergeCell ref="F23:F24"/>
    <mergeCell ref="F25:F26"/>
    <mergeCell ref="A7:C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H45"/>
  <sheetViews>
    <sheetView zoomScaleSheetLayoutView="100" workbookViewId="0" topLeftCell="A1">
      <selection activeCell="F8" sqref="F8"/>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42</v>
      </c>
      <c r="B1" s="5"/>
      <c r="C1" s="5"/>
      <c r="D1" s="5"/>
    </row>
    <row r="2" spans="1:8" s="2" customFormat="1" ht="23.25" customHeight="1">
      <c r="A2" s="6" t="s">
        <v>391</v>
      </c>
      <c r="B2" s="6"/>
      <c r="C2" s="6"/>
      <c r="D2" s="6"/>
      <c r="E2" s="6"/>
      <c r="F2" s="6"/>
      <c r="G2" s="6"/>
      <c r="H2" s="6"/>
    </row>
    <row r="3" spans="1:8" s="2" customFormat="1" ht="18" customHeight="1">
      <c r="A3" s="7"/>
      <c r="B3" s="7"/>
      <c r="C3" s="7"/>
      <c r="D3" s="7"/>
      <c r="E3" s="7"/>
      <c r="F3" s="7"/>
      <c r="G3" s="7"/>
      <c r="H3" s="7"/>
    </row>
    <row r="4" spans="1:4" s="1" customFormat="1" ht="17.25" customHeight="1">
      <c r="A4" s="4"/>
      <c r="B4" s="4"/>
      <c r="C4" s="4"/>
      <c r="D4" s="4"/>
    </row>
    <row r="5" spans="1:8" s="2" customFormat="1" ht="21.75" customHeight="1">
      <c r="A5" s="8" t="s">
        <v>392</v>
      </c>
      <c r="B5" s="8"/>
      <c r="C5" s="8"/>
      <c r="D5" s="8"/>
      <c r="E5" s="8"/>
      <c r="F5" s="8"/>
      <c r="G5" s="8"/>
      <c r="H5" s="8"/>
    </row>
    <row r="6" spans="1:8" s="2" customFormat="1" ht="21.75" customHeight="1">
      <c r="A6" s="8" t="s">
        <v>393</v>
      </c>
      <c r="B6" s="8" t="s">
        <v>394</v>
      </c>
      <c r="C6" s="8"/>
      <c r="D6" s="9" t="s">
        <v>395</v>
      </c>
      <c r="E6" s="9"/>
      <c r="F6" s="9" t="s">
        <v>396</v>
      </c>
      <c r="G6" s="9"/>
      <c r="H6" s="9"/>
    </row>
    <row r="7" spans="1:8" s="2" customFormat="1" ht="21.75" customHeight="1">
      <c r="A7" s="8"/>
      <c r="B7" s="8"/>
      <c r="C7" s="8"/>
      <c r="D7" s="9"/>
      <c r="E7" s="9"/>
      <c r="F7" s="9" t="s">
        <v>397</v>
      </c>
      <c r="G7" s="9" t="s">
        <v>398</v>
      </c>
      <c r="H7" s="9" t="s">
        <v>399</v>
      </c>
    </row>
    <row r="8" spans="1:8" s="2" customFormat="1" ht="21.75" customHeight="1">
      <c r="A8" s="8"/>
      <c r="B8" s="8" t="s">
        <v>400</v>
      </c>
      <c r="C8" s="8"/>
      <c r="D8" s="8"/>
      <c r="E8" s="8"/>
      <c r="F8" s="10"/>
      <c r="G8" s="10"/>
      <c r="H8" s="10"/>
    </row>
    <row r="9" spans="1:8" s="2" customFormat="1" ht="21.75" customHeight="1">
      <c r="A9" s="8"/>
      <c r="B9" s="8" t="s">
        <v>401</v>
      </c>
      <c r="C9" s="8"/>
      <c r="D9" s="8"/>
      <c r="E9" s="8"/>
      <c r="F9" s="10"/>
      <c r="G9" s="10"/>
      <c r="H9" s="10"/>
    </row>
    <row r="10" spans="1:8" s="2" customFormat="1" ht="21.75" customHeight="1">
      <c r="A10" s="8"/>
      <c r="B10" s="8" t="s">
        <v>402</v>
      </c>
      <c r="C10" s="8"/>
      <c r="D10" s="8"/>
      <c r="E10" s="8"/>
      <c r="F10" s="10"/>
      <c r="G10" s="10"/>
      <c r="H10" s="10"/>
    </row>
    <row r="11" spans="1:8" s="2" customFormat="1" ht="21.75" customHeight="1">
      <c r="A11" s="8"/>
      <c r="B11" s="8" t="s">
        <v>341</v>
      </c>
      <c r="C11" s="8"/>
      <c r="D11" s="8"/>
      <c r="E11" s="8"/>
      <c r="F11" s="10"/>
      <c r="G11" s="10"/>
      <c r="H11" s="10"/>
    </row>
    <row r="12" spans="1:8" s="2" customFormat="1" ht="21.75" customHeight="1">
      <c r="A12" s="8"/>
      <c r="B12" s="8" t="s">
        <v>403</v>
      </c>
      <c r="C12" s="8"/>
      <c r="D12" s="8"/>
      <c r="E12" s="9"/>
      <c r="F12" s="10"/>
      <c r="G12" s="10"/>
      <c r="H12" s="10"/>
    </row>
    <row r="13" spans="1:8" s="2" customFormat="1" ht="73.5" customHeight="1">
      <c r="A13" s="9" t="s">
        <v>404</v>
      </c>
      <c r="B13" s="11" t="s">
        <v>312</v>
      </c>
      <c r="C13" s="12"/>
      <c r="D13" s="12"/>
      <c r="E13" s="12"/>
      <c r="F13" s="12"/>
      <c r="G13" s="12"/>
      <c r="H13" s="12"/>
    </row>
    <row r="14" spans="1:8" s="2" customFormat="1" ht="21.75" customHeight="1">
      <c r="A14" s="8" t="s">
        <v>405</v>
      </c>
      <c r="B14" s="9" t="s">
        <v>406</v>
      </c>
      <c r="C14" s="9" t="s">
        <v>316</v>
      </c>
      <c r="D14" s="9"/>
      <c r="E14" s="9" t="s">
        <v>317</v>
      </c>
      <c r="F14" s="9"/>
      <c r="G14" s="9" t="s">
        <v>318</v>
      </c>
      <c r="H14" s="9"/>
    </row>
    <row r="15" spans="1:8" s="2" customFormat="1" ht="21.75" customHeight="1">
      <c r="A15" s="9"/>
      <c r="B15" s="9" t="s">
        <v>407</v>
      </c>
      <c r="C15" s="9" t="s">
        <v>320</v>
      </c>
      <c r="D15" s="9"/>
      <c r="E15" s="13" t="s">
        <v>321</v>
      </c>
      <c r="F15" s="14"/>
      <c r="G15" s="14"/>
      <c r="H15" s="14"/>
    </row>
    <row r="16" spans="1:8" s="2" customFormat="1" ht="21.75" customHeight="1">
      <c r="A16" s="9"/>
      <c r="B16" s="9"/>
      <c r="C16" s="9"/>
      <c r="D16" s="9"/>
      <c r="E16" s="13" t="s">
        <v>323</v>
      </c>
      <c r="F16" s="14"/>
      <c r="G16" s="14"/>
      <c r="H16" s="14"/>
    </row>
    <row r="17" spans="1:8" s="2" customFormat="1" ht="21.75" customHeight="1">
      <c r="A17" s="9"/>
      <c r="B17" s="9"/>
      <c r="C17" s="9"/>
      <c r="D17" s="9"/>
      <c r="E17" s="13" t="s">
        <v>326</v>
      </c>
      <c r="F17" s="14"/>
      <c r="G17" s="14"/>
      <c r="H17" s="14"/>
    </row>
    <row r="18" spans="1:8" s="2" customFormat="1" ht="21.75" customHeight="1">
      <c r="A18" s="9"/>
      <c r="B18" s="9"/>
      <c r="C18" s="8" t="s">
        <v>331</v>
      </c>
      <c r="D18" s="8"/>
      <c r="E18" s="13" t="s">
        <v>321</v>
      </c>
      <c r="F18" s="14"/>
      <c r="G18" s="14"/>
      <c r="H18" s="14"/>
    </row>
    <row r="19" spans="1:8" s="2" customFormat="1" ht="21.75" customHeight="1">
      <c r="A19" s="9"/>
      <c r="B19" s="9"/>
      <c r="C19" s="8"/>
      <c r="D19" s="8"/>
      <c r="E19" s="13" t="s">
        <v>323</v>
      </c>
      <c r="F19" s="14"/>
      <c r="G19" s="15"/>
      <c r="H19" s="15"/>
    </row>
    <row r="20" spans="1:8" s="2" customFormat="1" ht="21.75" customHeight="1">
      <c r="A20" s="9"/>
      <c r="B20" s="9"/>
      <c r="C20" s="8"/>
      <c r="D20" s="8"/>
      <c r="E20" s="13" t="s">
        <v>326</v>
      </c>
      <c r="F20" s="16"/>
      <c r="G20" s="14"/>
      <c r="H20" s="14"/>
    </row>
    <row r="21" spans="1:8" s="2" customFormat="1" ht="21.75" customHeight="1">
      <c r="A21" s="9"/>
      <c r="B21" s="9"/>
      <c r="C21" s="8" t="s">
        <v>332</v>
      </c>
      <c r="D21" s="8"/>
      <c r="E21" s="13" t="s">
        <v>321</v>
      </c>
      <c r="F21" s="16"/>
      <c r="G21" s="14"/>
      <c r="H21" s="14"/>
    </row>
    <row r="22" spans="1:8" s="2" customFormat="1" ht="21.75" customHeight="1">
      <c r="A22" s="9"/>
      <c r="B22" s="9"/>
      <c r="C22" s="8"/>
      <c r="D22" s="8"/>
      <c r="E22" s="13" t="s">
        <v>323</v>
      </c>
      <c r="F22" s="14"/>
      <c r="G22" s="17"/>
      <c r="H22" s="17"/>
    </row>
    <row r="23" spans="1:8" s="2" customFormat="1" ht="21.75" customHeight="1">
      <c r="A23" s="9"/>
      <c r="B23" s="9"/>
      <c r="C23" s="8"/>
      <c r="D23" s="8"/>
      <c r="E23" s="13" t="s">
        <v>326</v>
      </c>
      <c r="F23" s="14"/>
      <c r="G23" s="14"/>
      <c r="H23" s="14"/>
    </row>
    <row r="24" spans="1:8" s="2" customFormat="1" ht="21.75" customHeight="1">
      <c r="A24" s="9"/>
      <c r="B24" s="9"/>
      <c r="C24" s="8" t="s">
        <v>335</v>
      </c>
      <c r="D24" s="8"/>
      <c r="E24" s="13" t="s">
        <v>321</v>
      </c>
      <c r="F24" s="14"/>
      <c r="G24" s="14"/>
      <c r="H24" s="14"/>
    </row>
    <row r="25" spans="1:8" s="2" customFormat="1" ht="21.75" customHeight="1">
      <c r="A25" s="9"/>
      <c r="B25" s="9"/>
      <c r="C25" s="8"/>
      <c r="D25" s="8"/>
      <c r="E25" s="13" t="s">
        <v>323</v>
      </c>
      <c r="F25" s="14"/>
      <c r="G25" s="14"/>
      <c r="H25" s="14"/>
    </row>
    <row r="26" spans="1:8" s="2" customFormat="1" ht="21.75" customHeight="1">
      <c r="A26" s="9"/>
      <c r="B26" s="9"/>
      <c r="C26" s="8"/>
      <c r="D26" s="8"/>
      <c r="E26" s="13" t="s">
        <v>326</v>
      </c>
      <c r="F26" s="14"/>
      <c r="G26" s="14"/>
      <c r="H26" s="14"/>
    </row>
    <row r="27" spans="1:8" s="2" customFormat="1" ht="21.75" customHeight="1">
      <c r="A27" s="9"/>
      <c r="B27" s="9"/>
      <c r="C27" s="8" t="s">
        <v>341</v>
      </c>
      <c r="D27" s="8"/>
      <c r="E27" s="14"/>
      <c r="F27" s="14"/>
      <c r="G27" s="14"/>
      <c r="H27" s="14"/>
    </row>
    <row r="28" spans="1:8" s="2" customFormat="1" ht="21.75" customHeight="1">
      <c r="A28" s="9"/>
      <c r="B28" s="9" t="s">
        <v>408</v>
      </c>
      <c r="C28" s="8" t="s">
        <v>345</v>
      </c>
      <c r="D28" s="8"/>
      <c r="E28" s="13" t="s">
        <v>321</v>
      </c>
      <c r="F28" s="14"/>
      <c r="G28" s="14"/>
      <c r="H28" s="14"/>
    </row>
    <row r="29" spans="1:8" s="2" customFormat="1" ht="21.75" customHeight="1">
      <c r="A29" s="9"/>
      <c r="B29" s="9"/>
      <c r="C29" s="8"/>
      <c r="D29" s="8"/>
      <c r="E29" s="13" t="s">
        <v>323</v>
      </c>
      <c r="F29" s="14"/>
      <c r="G29" s="14"/>
      <c r="H29" s="14"/>
    </row>
    <row r="30" spans="1:8" s="2" customFormat="1" ht="21.75" customHeight="1">
      <c r="A30" s="9"/>
      <c r="B30" s="9"/>
      <c r="C30" s="8"/>
      <c r="D30" s="8"/>
      <c r="E30" s="13" t="s">
        <v>326</v>
      </c>
      <c r="F30" s="14"/>
      <c r="G30" s="14"/>
      <c r="H30" s="14"/>
    </row>
    <row r="31" spans="1:8" s="2" customFormat="1" ht="21.75" customHeight="1">
      <c r="A31" s="9"/>
      <c r="B31" s="9"/>
      <c r="C31" s="8" t="s">
        <v>346</v>
      </c>
      <c r="D31" s="8"/>
      <c r="E31" s="13" t="s">
        <v>321</v>
      </c>
      <c r="F31" s="14"/>
      <c r="G31" s="14"/>
      <c r="H31" s="14"/>
    </row>
    <row r="32" spans="1:8" s="2" customFormat="1" ht="21.75" customHeight="1">
      <c r="A32" s="9"/>
      <c r="B32" s="9"/>
      <c r="C32" s="8"/>
      <c r="D32" s="8"/>
      <c r="E32" s="13" t="s">
        <v>323</v>
      </c>
      <c r="F32" s="14"/>
      <c r="G32" s="14"/>
      <c r="H32" s="14"/>
    </row>
    <row r="33" spans="1:8" s="2" customFormat="1" ht="21.75" customHeight="1">
      <c r="A33" s="9"/>
      <c r="B33" s="9"/>
      <c r="C33" s="8"/>
      <c r="D33" s="8"/>
      <c r="E33" s="13" t="s">
        <v>326</v>
      </c>
      <c r="F33" s="14"/>
      <c r="G33" s="14"/>
      <c r="H33" s="14"/>
    </row>
    <row r="34" spans="1:8" s="2" customFormat="1" ht="21.75" customHeight="1">
      <c r="A34" s="9"/>
      <c r="B34" s="9"/>
      <c r="C34" s="8" t="s">
        <v>349</v>
      </c>
      <c r="D34" s="8"/>
      <c r="E34" s="13" t="s">
        <v>321</v>
      </c>
      <c r="F34" s="14"/>
      <c r="G34" s="14"/>
      <c r="H34" s="14"/>
    </row>
    <row r="35" spans="1:8" s="2" customFormat="1" ht="21.75" customHeight="1">
      <c r="A35" s="9"/>
      <c r="B35" s="9"/>
      <c r="C35" s="8"/>
      <c r="D35" s="8"/>
      <c r="E35" s="13" t="s">
        <v>323</v>
      </c>
      <c r="F35" s="14"/>
      <c r="G35" s="14"/>
      <c r="H35" s="14"/>
    </row>
    <row r="36" spans="1:8" s="2" customFormat="1" ht="21.75" customHeight="1">
      <c r="A36" s="9"/>
      <c r="B36" s="9"/>
      <c r="C36" s="8"/>
      <c r="D36" s="8"/>
      <c r="E36" s="13" t="s">
        <v>326</v>
      </c>
      <c r="F36" s="14"/>
      <c r="G36" s="14"/>
      <c r="H36" s="14"/>
    </row>
    <row r="37" spans="1:8" s="2" customFormat="1" ht="21.75" customHeight="1">
      <c r="A37" s="9"/>
      <c r="B37" s="9"/>
      <c r="C37" s="8" t="s">
        <v>350</v>
      </c>
      <c r="D37" s="8"/>
      <c r="E37" s="13" t="s">
        <v>321</v>
      </c>
      <c r="F37" s="14"/>
      <c r="G37" s="14"/>
      <c r="H37" s="14"/>
    </row>
    <row r="38" spans="1:8" s="2" customFormat="1" ht="21.75" customHeight="1">
      <c r="A38" s="9"/>
      <c r="B38" s="9"/>
      <c r="C38" s="8"/>
      <c r="D38" s="8"/>
      <c r="E38" s="13" t="s">
        <v>323</v>
      </c>
      <c r="F38" s="14"/>
      <c r="G38" s="14"/>
      <c r="H38" s="14"/>
    </row>
    <row r="39" spans="1:8" s="2" customFormat="1" ht="21.75" customHeight="1">
      <c r="A39" s="9"/>
      <c r="B39" s="9"/>
      <c r="C39" s="8"/>
      <c r="D39" s="8"/>
      <c r="E39" s="13" t="s">
        <v>326</v>
      </c>
      <c r="F39" s="14"/>
      <c r="G39" s="14"/>
      <c r="H39" s="14"/>
    </row>
    <row r="40" spans="1:8" s="2" customFormat="1" ht="21.75" customHeight="1">
      <c r="A40" s="9"/>
      <c r="B40" s="9"/>
      <c r="C40" s="8" t="s">
        <v>341</v>
      </c>
      <c r="D40" s="8"/>
      <c r="E40" s="14"/>
      <c r="F40" s="14"/>
      <c r="G40" s="14"/>
      <c r="H40" s="14"/>
    </row>
    <row r="41" spans="1:8" s="2" customFormat="1" ht="21.75" customHeight="1">
      <c r="A41" s="9"/>
      <c r="B41" s="8" t="s">
        <v>409</v>
      </c>
      <c r="C41" s="8" t="s">
        <v>354</v>
      </c>
      <c r="D41" s="8"/>
      <c r="E41" s="13" t="s">
        <v>321</v>
      </c>
      <c r="F41" s="14"/>
      <c r="G41" s="14"/>
      <c r="H41" s="14"/>
    </row>
    <row r="42" spans="1:8" s="2" customFormat="1" ht="21.75" customHeight="1">
      <c r="A42" s="9"/>
      <c r="B42" s="8"/>
      <c r="C42" s="8"/>
      <c r="D42" s="8"/>
      <c r="E42" s="13" t="s">
        <v>323</v>
      </c>
      <c r="F42" s="14"/>
      <c r="G42" s="14"/>
      <c r="H42" s="14"/>
    </row>
    <row r="43" spans="1:8" s="2" customFormat="1" ht="21.75" customHeight="1">
      <c r="A43" s="9"/>
      <c r="B43" s="8"/>
      <c r="C43" s="8"/>
      <c r="D43" s="8"/>
      <c r="E43" s="13" t="s">
        <v>326</v>
      </c>
      <c r="F43" s="14"/>
      <c r="G43" s="14"/>
      <c r="H43" s="14"/>
    </row>
    <row r="44" spans="1:8" s="2" customFormat="1" ht="21.75" customHeight="1">
      <c r="A44" s="9"/>
      <c r="B44" s="8"/>
      <c r="C44" s="8" t="s">
        <v>341</v>
      </c>
      <c r="D44" s="8"/>
      <c r="E44" s="14"/>
      <c r="F44" s="14"/>
      <c r="G44" s="14"/>
      <c r="H44" s="14"/>
    </row>
    <row r="45" spans="1:8" s="3" customFormat="1" ht="24" customHeight="1">
      <c r="A45" s="18" t="s">
        <v>410</v>
      </c>
      <c r="B45" s="19"/>
      <c r="C45" s="19"/>
      <c r="D45" s="19"/>
      <c r="E45" s="19"/>
      <c r="F45" s="19"/>
      <c r="G45" s="19"/>
      <c r="H45" s="1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19652777777777777" right="0.11805555555555555" top="0.4326388888888889" bottom="0.5506944444444445" header="0.19652777777777777" footer="0.1569444444444444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P18" sqref="P18"/>
    </sheetView>
  </sheetViews>
  <sheetFormatPr defaultColWidth="9.33203125" defaultRowHeight="11.25"/>
  <cols>
    <col min="1" max="1" width="19.33203125" style="89" customWidth="1"/>
    <col min="2" max="9" width="9.33203125" style="89" customWidth="1"/>
    <col min="10" max="10" width="31.33203125" style="89" customWidth="1"/>
    <col min="11" max="11" width="14.33203125" style="89" customWidth="1"/>
    <col min="12" max="12" width="49.33203125" style="89" customWidth="1"/>
    <col min="13" max="16384" width="9.33203125" style="89" customWidth="1"/>
  </cols>
  <sheetData>
    <row r="1" spans="1:12" s="89" customFormat="1" ht="22.5">
      <c r="A1" s="247" t="s">
        <v>5</v>
      </c>
      <c r="B1" s="247"/>
      <c r="C1" s="247"/>
      <c r="D1" s="247"/>
      <c r="E1" s="247"/>
      <c r="F1" s="247"/>
      <c r="G1" s="247"/>
      <c r="H1" s="247"/>
      <c r="I1" s="247"/>
      <c r="J1" s="247"/>
      <c r="K1" s="247"/>
      <c r="L1" s="247"/>
    </row>
    <row r="2" spans="1:12" s="244" customFormat="1" ht="9" customHeight="1">
      <c r="A2" s="248" t="s">
        <v>6</v>
      </c>
      <c r="B2" s="249" t="s">
        <v>7</v>
      </c>
      <c r="C2" s="249"/>
      <c r="D2" s="249"/>
      <c r="E2" s="249"/>
      <c r="F2" s="249"/>
      <c r="G2" s="249"/>
      <c r="H2" s="249"/>
      <c r="I2" s="249"/>
      <c r="J2" s="249"/>
      <c r="K2" s="249" t="s">
        <v>8</v>
      </c>
      <c r="L2" s="249" t="s">
        <v>9</v>
      </c>
    </row>
    <row r="3" spans="1:12" s="89" customFormat="1" ht="11.25">
      <c r="A3" s="248"/>
      <c r="B3" s="249"/>
      <c r="C3" s="249"/>
      <c r="D3" s="249"/>
      <c r="E3" s="249"/>
      <c r="F3" s="249"/>
      <c r="G3" s="249"/>
      <c r="H3" s="249"/>
      <c r="I3" s="249"/>
      <c r="J3" s="249"/>
      <c r="K3" s="249"/>
      <c r="L3" s="249"/>
    </row>
    <row r="4" spans="1:12" s="245" customFormat="1" ht="24.75" customHeight="1">
      <c r="A4" s="250" t="s">
        <v>10</v>
      </c>
      <c r="B4" s="251" t="s">
        <v>11</v>
      </c>
      <c r="C4" s="252"/>
      <c r="D4" s="252"/>
      <c r="E4" s="252"/>
      <c r="F4" s="252"/>
      <c r="G4" s="252"/>
      <c r="H4" s="252"/>
      <c r="I4" s="252"/>
      <c r="J4" s="252"/>
      <c r="K4" s="261" t="s">
        <v>12</v>
      </c>
      <c r="L4" s="261"/>
    </row>
    <row r="5" spans="1:12" s="245" customFormat="1" ht="24.75" customHeight="1">
      <c r="A5" s="250" t="s">
        <v>13</v>
      </c>
      <c r="B5" s="251" t="s">
        <v>14</v>
      </c>
      <c r="C5" s="252"/>
      <c r="D5" s="252"/>
      <c r="E5" s="252"/>
      <c r="F5" s="252"/>
      <c r="G5" s="252"/>
      <c r="H5" s="252"/>
      <c r="I5" s="252"/>
      <c r="J5" s="252"/>
      <c r="K5" s="261" t="s">
        <v>12</v>
      </c>
      <c r="L5" s="262"/>
    </row>
    <row r="6" spans="1:12" s="245" customFormat="1" ht="24.75" customHeight="1">
      <c r="A6" s="250" t="s">
        <v>15</v>
      </c>
      <c r="B6" s="251" t="s">
        <v>16</v>
      </c>
      <c r="C6" s="252"/>
      <c r="D6" s="252"/>
      <c r="E6" s="252"/>
      <c r="F6" s="252"/>
      <c r="G6" s="252"/>
      <c r="H6" s="252"/>
      <c r="I6" s="252"/>
      <c r="J6" s="252"/>
      <c r="K6" s="261" t="s">
        <v>12</v>
      </c>
      <c r="L6" s="262"/>
    </row>
    <row r="7" spans="1:12" s="245" customFormat="1" ht="24.75" customHeight="1">
      <c r="A7" s="250" t="s">
        <v>17</v>
      </c>
      <c r="B7" s="251" t="s">
        <v>18</v>
      </c>
      <c r="C7" s="252"/>
      <c r="D7" s="252"/>
      <c r="E7" s="252"/>
      <c r="F7" s="252"/>
      <c r="G7" s="252"/>
      <c r="H7" s="252"/>
      <c r="I7" s="252"/>
      <c r="J7" s="252"/>
      <c r="K7" s="261" t="s">
        <v>12</v>
      </c>
      <c r="L7" s="252"/>
    </row>
    <row r="8" spans="1:12" s="245" customFormat="1" ht="24.75" customHeight="1">
      <c r="A8" s="250" t="s">
        <v>19</v>
      </c>
      <c r="B8" s="251" t="s">
        <v>20</v>
      </c>
      <c r="C8" s="252"/>
      <c r="D8" s="252"/>
      <c r="E8" s="252"/>
      <c r="F8" s="252"/>
      <c r="G8" s="252"/>
      <c r="H8" s="252"/>
      <c r="I8" s="252"/>
      <c r="J8" s="252"/>
      <c r="K8" s="261" t="s">
        <v>12</v>
      </c>
      <c r="L8" s="263"/>
    </row>
    <row r="9" spans="1:12" s="245" customFormat="1" ht="24.75" customHeight="1">
      <c r="A9" s="250" t="s">
        <v>21</v>
      </c>
      <c r="B9" s="251" t="s">
        <v>22</v>
      </c>
      <c r="C9" s="252"/>
      <c r="D9" s="252"/>
      <c r="E9" s="252"/>
      <c r="F9" s="252"/>
      <c r="G9" s="252"/>
      <c r="H9" s="252"/>
      <c r="I9" s="252"/>
      <c r="J9" s="252"/>
      <c r="K9" s="261" t="s">
        <v>12</v>
      </c>
      <c r="L9" s="263"/>
    </row>
    <row r="10" spans="1:12" s="245" customFormat="1" ht="24.75" customHeight="1">
      <c r="A10" s="250" t="s">
        <v>23</v>
      </c>
      <c r="B10" s="251" t="s">
        <v>24</v>
      </c>
      <c r="C10" s="252"/>
      <c r="D10" s="252"/>
      <c r="E10" s="252"/>
      <c r="F10" s="252"/>
      <c r="G10" s="252"/>
      <c r="H10" s="252"/>
      <c r="I10" s="252"/>
      <c r="J10" s="252"/>
      <c r="K10" s="261" t="s">
        <v>12</v>
      </c>
      <c r="L10" s="263"/>
    </row>
    <row r="11" spans="1:12" s="245" customFormat="1" ht="24.75" customHeight="1">
      <c r="A11" s="250" t="s">
        <v>25</v>
      </c>
      <c r="B11" s="251" t="s">
        <v>26</v>
      </c>
      <c r="C11" s="252"/>
      <c r="D11" s="252"/>
      <c r="E11" s="252"/>
      <c r="F11" s="252"/>
      <c r="G11" s="252"/>
      <c r="H11" s="252"/>
      <c r="I11" s="252"/>
      <c r="J11" s="252"/>
      <c r="K11" s="261" t="s">
        <v>12</v>
      </c>
      <c r="L11" s="263"/>
    </row>
    <row r="12" spans="1:12" s="245" customFormat="1" ht="24.75" customHeight="1">
      <c r="A12" s="250" t="s">
        <v>27</v>
      </c>
      <c r="B12" s="251" t="s">
        <v>28</v>
      </c>
      <c r="C12" s="252"/>
      <c r="D12" s="252"/>
      <c r="E12" s="252"/>
      <c r="F12" s="252"/>
      <c r="G12" s="252"/>
      <c r="H12" s="252"/>
      <c r="I12" s="252"/>
      <c r="J12" s="252"/>
      <c r="K12" s="261" t="s">
        <v>29</v>
      </c>
      <c r="L12" s="261" t="s">
        <v>30</v>
      </c>
    </row>
    <row r="13" spans="1:12" s="245" customFormat="1" ht="24.75" customHeight="1">
      <c r="A13" s="250" t="s">
        <v>31</v>
      </c>
      <c r="B13" s="253" t="s">
        <v>32</v>
      </c>
      <c r="C13" s="254"/>
      <c r="D13" s="254"/>
      <c r="E13" s="254"/>
      <c r="F13" s="254"/>
      <c r="G13" s="254"/>
      <c r="H13" s="254"/>
      <c r="I13" s="254"/>
      <c r="J13" s="254"/>
      <c r="K13" s="261" t="s">
        <v>12</v>
      </c>
      <c r="L13" s="261"/>
    </row>
    <row r="14" spans="1:12" s="245" customFormat="1" ht="24.75" customHeight="1">
      <c r="A14" s="250" t="s">
        <v>33</v>
      </c>
      <c r="B14" s="253" t="s">
        <v>34</v>
      </c>
      <c r="C14" s="254"/>
      <c r="D14" s="254"/>
      <c r="E14" s="254"/>
      <c r="F14" s="254"/>
      <c r="G14" s="254"/>
      <c r="H14" s="254"/>
      <c r="I14" s="254"/>
      <c r="J14" s="254"/>
      <c r="K14" s="261" t="s">
        <v>29</v>
      </c>
      <c r="L14" s="261" t="s">
        <v>35</v>
      </c>
    </row>
    <row r="15" spans="1:12" s="245" customFormat="1" ht="24.75" customHeight="1">
      <c r="A15" s="250" t="s">
        <v>36</v>
      </c>
      <c r="B15" s="255" t="s">
        <v>37</v>
      </c>
      <c r="C15" s="256"/>
      <c r="D15" s="256"/>
      <c r="E15" s="256"/>
      <c r="F15" s="256"/>
      <c r="G15" s="256"/>
      <c r="H15" s="256"/>
      <c r="I15" s="256"/>
      <c r="J15" s="256"/>
      <c r="K15" s="264" t="s">
        <v>12</v>
      </c>
      <c r="L15" s="264"/>
    </row>
    <row r="16" spans="1:12" s="246" customFormat="1" ht="27" customHeight="1">
      <c r="A16" s="250" t="s">
        <v>38</v>
      </c>
      <c r="B16" s="257" t="s">
        <v>39</v>
      </c>
      <c r="C16" s="258"/>
      <c r="D16" s="258"/>
      <c r="E16" s="258"/>
      <c r="F16" s="258"/>
      <c r="G16" s="258"/>
      <c r="H16" s="258"/>
      <c r="I16" s="258"/>
      <c r="J16" s="258"/>
      <c r="K16" s="249" t="s">
        <v>12</v>
      </c>
      <c r="L16" s="249"/>
    </row>
    <row r="17" spans="1:12" s="89" customFormat="1" ht="27" customHeight="1">
      <c r="A17" s="250" t="s">
        <v>40</v>
      </c>
      <c r="B17" s="259" t="s">
        <v>41</v>
      </c>
      <c r="C17" s="260"/>
      <c r="D17" s="260"/>
      <c r="E17" s="260"/>
      <c r="F17" s="260"/>
      <c r="G17" s="260"/>
      <c r="H17" s="260"/>
      <c r="I17" s="260"/>
      <c r="J17" s="265"/>
      <c r="K17" s="249" t="s">
        <v>12</v>
      </c>
      <c r="L17" s="105"/>
    </row>
    <row r="18" spans="1:12" s="89" customFormat="1" ht="27" customHeight="1">
      <c r="A18" s="250" t="s">
        <v>42</v>
      </c>
      <c r="B18" s="259" t="s">
        <v>43</v>
      </c>
      <c r="C18" s="260"/>
      <c r="D18" s="260"/>
      <c r="E18" s="260"/>
      <c r="F18" s="260"/>
      <c r="G18" s="260"/>
      <c r="H18" s="260"/>
      <c r="I18" s="260"/>
      <c r="J18" s="265"/>
      <c r="K18" s="261" t="s">
        <v>29</v>
      </c>
      <c r="L18" s="261" t="s">
        <v>35</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F6" sqref="F6:F15"/>
    </sheetView>
  </sheetViews>
  <sheetFormatPr defaultColWidth="9.16015625" defaultRowHeight="12.75" customHeight="1"/>
  <cols>
    <col min="1" max="1" width="40.5" style="0" customWidth="1"/>
    <col min="2" max="2" width="23.33203125" style="226" customWidth="1"/>
    <col min="3" max="3" width="41" style="0" customWidth="1"/>
    <col min="4" max="4" width="28.66015625" style="226" customWidth="1"/>
    <col min="5" max="5" width="43" style="0" customWidth="1"/>
    <col min="6" max="6" width="24.16015625" style="0" customWidth="1"/>
  </cols>
  <sheetData>
    <row r="1" spans="1:6" ht="12" customHeight="1">
      <c r="A1" s="190" t="s">
        <v>10</v>
      </c>
      <c r="B1" s="191"/>
      <c r="C1" s="191"/>
      <c r="D1" s="191"/>
      <c r="E1" s="191"/>
      <c r="F1" s="192"/>
    </row>
    <row r="2" spans="1:6" ht="16.5" customHeight="1">
      <c r="A2" s="193" t="s">
        <v>11</v>
      </c>
      <c r="B2" s="194"/>
      <c r="C2" s="194"/>
      <c r="D2" s="194"/>
      <c r="E2" s="194"/>
      <c r="F2" s="194"/>
    </row>
    <row r="3" spans="1:6" ht="18" customHeight="1">
      <c r="A3" s="195"/>
      <c r="B3" s="195"/>
      <c r="C3" s="196"/>
      <c r="D3" s="196"/>
      <c r="E3" s="198"/>
      <c r="F3" s="199" t="s">
        <v>44</v>
      </c>
    </row>
    <row r="4" spans="1:6" ht="22.5" customHeight="1">
      <c r="A4" s="200" t="s">
        <v>45</v>
      </c>
      <c r="B4" s="200"/>
      <c r="C4" s="200" t="s">
        <v>46</v>
      </c>
      <c r="D4" s="200"/>
      <c r="E4" s="200"/>
      <c r="F4" s="200"/>
    </row>
    <row r="5" spans="1:6" ht="22.5" customHeight="1">
      <c r="A5" s="200" t="s">
        <v>47</v>
      </c>
      <c r="B5" s="200" t="s">
        <v>48</v>
      </c>
      <c r="C5" s="200" t="s">
        <v>49</v>
      </c>
      <c r="D5" s="200" t="s">
        <v>48</v>
      </c>
      <c r="E5" s="200" t="s">
        <v>50</v>
      </c>
      <c r="F5" s="200" t="s">
        <v>48</v>
      </c>
    </row>
    <row r="6" spans="1:6" ht="22.5" customHeight="1">
      <c r="A6" s="201" t="s">
        <v>51</v>
      </c>
      <c r="B6" s="203">
        <v>2653.57</v>
      </c>
      <c r="C6" s="201" t="s">
        <v>51</v>
      </c>
      <c r="D6" s="203">
        <f>SUM(D7:D34)</f>
        <v>2653.57</v>
      </c>
      <c r="E6" s="204" t="s">
        <v>51</v>
      </c>
      <c r="F6" s="203">
        <f>SUM(F7,F12,F23,F24,F25)</f>
        <v>2653.5699999999997</v>
      </c>
    </row>
    <row r="7" spans="1:6" ht="22.5" customHeight="1">
      <c r="A7" s="205" t="s">
        <v>52</v>
      </c>
      <c r="B7" s="203"/>
      <c r="C7" s="207" t="s">
        <v>53</v>
      </c>
      <c r="D7" s="203">
        <v>2640.01</v>
      </c>
      <c r="E7" s="204" t="s">
        <v>54</v>
      </c>
      <c r="F7" s="203">
        <v>554.05</v>
      </c>
    </row>
    <row r="8" spans="1:8" ht="22.5" customHeight="1">
      <c r="A8" s="205" t="s">
        <v>55</v>
      </c>
      <c r="B8" s="203"/>
      <c r="C8" s="207" t="s">
        <v>56</v>
      </c>
      <c r="D8" s="203"/>
      <c r="E8" s="204" t="s">
        <v>57</v>
      </c>
      <c r="F8" s="203">
        <v>446.16</v>
      </c>
      <c r="H8" s="90"/>
    </row>
    <row r="9" spans="1:6" ht="22.5" customHeight="1">
      <c r="A9" s="209" t="s">
        <v>58</v>
      </c>
      <c r="B9" s="203"/>
      <c r="C9" s="207" t="s">
        <v>59</v>
      </c>
      <c r="D9" s="203"/>
      <c r="E9" s="204" t="s">
        <v>60</v>
      </c>
      <c r="F9" s="203">
        <v>107.89</v>
      </c>
    </row>
    <row r="10" spans="1:6" ht="22.5" customHeight="1">
      <c r="A10" s="205" t="s">
        <v>61</v>
      </c>
      <c r="B10" s="203"/>
      <c r="C10" s="207" t="s">
        <v>62</v>
      </c>
      <c r="D10" s="203"/>
      <c r="E10" s="204" t="s">
        <v>63</v>
      </c>
      <c r="F10" s="203"/>
    </row>
    <row r="11" spans="1:6" ht="22.5" customHeight="1">
      <c r="A11" s="205" t="s">
        <v>64</v>
      </c>
      <c r="B11" s="203"/>
      <c r="C11" s="207" t="s">
        <v>65</v>
      </c>
      <c r="D11" s="203"/>
      <c r="E11" s="204" t="s">
        <v>66</v>
      </c>
      <c r="F11" s="203"/>
    </row>
    <row r="12" spans="1:6" ht="22.5" customHeight="1">
      <c r="A12" s="205" t="s">
        <v>67</v>
      </c>
      <c r="B12" s="203"/>
      <c r="C12" s="207" t="s">
        <v>68</v>
      </c>
      <c r="D12" s="203"/>
      <c r="E12" s="204" t="s">
        <v>69</v>
      </c>
      <c r="F12" s="203">
        <v>2099.52</v>
      </c>
    </row>
    <row r="13" spans="1:6" ht="22.5" customHeight="1">
      <c r="A13" s="205" t="s">
        <v>70</v>
      </c>
      <c r="B13" s="203"/>
      <c r="C13" s="207" t="s">
        <v>71</v>
      </c>
      <c r="D13" s="203"/>
      <c r="E13" s="204" t="s">
        <v>57</v>
      </c>
      <c r="F13" s="203"/>
    </row>
    <row r="14" spans="1:6" ht="22.5" customHeight="1">
      <c r="A14" s="205" t="s">
        <v>72</v>
      </c>
      <c r="B14" s="203"/>
      <c r="C14" s="207" t="s">
        <v>73</v>
      </c>
      <c r="D14" s="203">
        <v>3.56</v>
      </c>
      <c r="E14" s="204" t="s">
        <v>60</v>
      </c>
      <c r="F14" s="203">
        <v>1166.23</v>
      </c>
    </row>
    <row r="15" spans="1:6" ht="22.5" customHeight="1">
      <c r="A15" s="205" t="s">
        <v>74</v>
      </c>
      <c r="B15" s="203"/>
      <c r="C15" s="207" t="s">
        <v>75</v>
      </c>
      <c r="D15" s="203"/>
      <c r="E15" s="204" t="s">
        <v>76</v>
      </c>
      <c r="F15" s="203">
        <v>933.29</v>
      </c>
    </row>
    <row r="16" spans="1:6" ht="22.5" customHeight="1">
      <c r="A16" s="212" t="s">
        <v>77</v>
      </c>
      <c r="B16" s="203"/>
      <c r="C16" s="207" t="s">
        <v>78</v>
      </c>
      <c r="D16" s="203"/>
      <c r="E16" s="204" t="s">
        <v>79</v>
      </c>
      <c r="F16" s="203"/>
    </row>
    <row r="17" spans="1:6" ht="22.5" customHeight="1">
      <c r="A17" s="212" t="s">
        <v>80</v>
      </c>
      <c r="B17" s="203"/>
      <c r="C17" s="207" t="s">
        <v>81</v>
      </c>
      <c r="D17" s="203"/>
      <c r="E17" s="204" t="s">
        <v>82</v>
      </c>
      <c r="F17" s="203"/>
    </row>
    <row r="18" spans="1:6" ht="22.5" customHeight="1">
      <c r="A18" s="212"/>
      <c r="B18" s="213"/>
      <c r="C18" s="207" t="s">
        <v>83</v>
      </c>
      <c r="D18" s="203"/>
      <c r="E18" s="204" t="s">
        <v>84</v>
      </c>
      <c r="F18" s="203"/>
    </row>
    <row r="19" spans="1:6" ht="22.5" customHeight="1">
      <c r="A19" s="148"/>
      <c r="B19" s="214"/>
      <c r="C19" s="207" t="s">
        <v>85</v>
      </c>
      <c r="D19" s="203">
        <v>10</v>
      </c>
      <c r="E19" s="204" t="s">
        <v>86</v>
      </c>
      <c r="F19" s="203"/>
    </row>
    <row r="20" spans="1:6" ht="22.5" customHeight="1">
      <c r="A20" s="148"/>
      <c r="B20" s="213"/>
      <c r="C20" s="207" t="s">
        <v>87</v>
      </c>
      <c r="D20" s="203"/>
      <c r="E20" s="204" t="s">
        <v>88</v>
      </c>
      <c r="F20" s="203"/>
    </row>
    <row r="21" spans="1:6" ht="22.5" customHeight="1">
      <c r="A21" s="216"/>
      <c r="B21" s="213"/>
      <c r="C21" s="207" t="s">
        <v>89</v>
      </c>
      <c r="D21" s="203"/>
      <c r="E21" s="204" t="s">
        <v>90</v>
      </c>
      <c r="F21" s="203"/>
    </row>
    <row r="22" spans="1:6" ht="22.5" customHeight="1">
      <c r="A22" s="217"/>
      <c r="B22" s="213"/>
      <c r="C22" s="207" t="s">
        <v>91</v>
      </c>
      <c r="D22" s="203"/>
      <c r="E22" s="204" t="s">
        <v>92</v>
      </c>
      <c r="F22" s="203"/>
    </row>
    <row r="23" spans="1:6" ht="22.5" customHeight="1">
      <c r="A23" s="150"/>
      <c r="B23" s="213"/>
      <c r="C23" s="207" t="s">
        <v>93</v>
      </c>
      <c r="D23" s="203"/>
      <c r="E23" s="219" t="s">
        <v>94</v>
      </c>
      <c r="F23" s="203"/>
    </row>
    <row r="24" spans="1:6" ht="22.5" customHeight="1">
      <c r="A24" s="150"/>
      <c r="B24" s="213"/>
      <c r="C24" s="207" t="s">
        <v>95</v>
      </c>
      <c r="D24" s="203"/>
      <c r="E24" s="219" t="s">
        <v>96</v>
      </c>
      <c r="F24" s="203"/>
    </row>
    <row r="25" spans="1:7" ht="22.5" customHeight="1">
      <c r="A25" s="150"/>
      <c r="B25" s="213"/>
      <c r="C25" s="207" t="s">
        <v>97</v>
      </c>
      <c r="D25" s="203"/>
      <c r="E25" s="219" t="s">
        <v>98</v>
      </c>
      <c r="F25" s="203"/>
      <c r="G25" s="90"/>
    </row>
    <row r="26" spans="1:8" ht="22.5" customHeight="1">
      <c r="A26" s="150"/>
      <c r="B26" s="213"/>
      <c r="C26" s="207" t="s">
        <v>99</v>
      </c>
      <c r="D26" s="203"/>
      <c r="E26" s="219"/>
      <c r="F26" s="203"/>
      <c r="G26" s="90"/>
      <c r="H26" s="90"/>
    </row>
    <row r="27" spans="1:8" ht="22.5" customHeight="1">
      <c r="A27" s="217"/>
      <c r="B27" s="214"/>
      <c r="C27" s="207" t="s">
        <v>100</v>
      </c>
      <c r="D27" s="203"/>
      <c r="E27" s="204"/>
      <c r="F27" s="203"/>
      <c r="G27" s="90"/>
      <c r="H27" s="90"/>
    </row>
    <row r="28" spans="1:8" ht="22.5" customHeight="1">
      <c r="A28" s="150"/>
      <c r="B28" s="213"/>
      <c r="C28" s="207" t="s">
        <v>101</v>
      </c>
      <c r="D28" s="203"/>
      <c r="E28" s="204"/>
      <c r="F28" s="203"/>
      <c r="G28" s="90"/>
      <c r="H28" s="90"/>
    </row>
    <row r="29" spans="1:8" ht="22.5" customHeight="1">
      <c r="A29" s="217"/>
      <c r="B29" s="214"/>
      <c r="C29" s="207" t="s">
        <v>102</v>
      </c>
      <c r="D29" s="203"/>
      <c r="E29" s="204"/>
      <c r="F29" s="203"/>
      <c r="G29" s="90"/>
      <c r="H29" s="90"/>
    </row>
    <row r="30" spans="1:7" ht="22.5" customHeight="1">
      <c r="A30" s="217"/>
      <c r="B30" s="213"/>
      <c r="C30" s="207" t="s">
        <v>103</v>
      </c>
      <c r="D30" s="203"/>
      <c r="E30" s="204"/>
      <c r="F30" s="203"/>
      <c r="G30" s="90"/>
    </row>
    <row r="31" spans="1:7" ht="22.5" customHeight="1">
      <c r="A31" s="217"/>
      <c r="B31" s="213"/>
      <c r="C31" s="207" t="s">
        <v>104</v>
      </c>
      <c r="D31" s="203"/>
      <c r="E31" s="204"/>
      <c r="F31" s="203"/>
      <c r="G31" s="90"/>
    </row>
    <row r="32" spans="1:7" ht="22.5" customHeight="1">
      <c r="A32" s="217"/>
      <c r="B32" s="213"/>
      <c r="C32" s="207" t="s">
        <v>105</v>
      </c>
      <c r="D32" s="203"/>
      <c r="E32" s="204"/>
      <c r="F32" s="203"/>
      <c r="G32" s="90"/>
    </row>
    <row r="33" spans="1:8" ht="22.5" customHeight="1">
      <c r="A33" s="217"/>
      <c r="B33" s="213"/>
      <c r="C33" s="207" t="s">
        <v>106</v>
      </c>
      <c r="D33" s="203"/>
      <c r="E33" s="204"/>
      <c r="F33" s="203"/>
      <c r="G33" s="90"/>
      <c r="H33" s="90"/>
    </row>
    <row r="34" spans="1:7" ht="22.5" customHeight="1">
      <c r="A34" s="216"/>
      <c r="B34" s="213"/>
      <c r="C34" s="207" t="s">
        <v>107</v>
      </c>
      <c r="D34" s="203"/>
      <c r="E34" s="204"/>
      <c r="F34" s="203"/>
      <c r="G34" s="90"/>
    </row>
    <row r="35" spans="1:6" ht="22.5" customHeight="1">
      <c r="A35" s="217"/>
      <c r="B35" s="213"/>
      <c r="C35" s="241"/>
      <c r="D35" s="203"/>
      <c r="E35" s="204"/>
      <c r="F35" s="203"/>
    </row>
    <row r="36" spans="1:6" ht="22.5" customHeight="1">
      <c r="A36" s="217"/>
      <c r="B36" s="213"/>
      <c r="C36" s="145"/>
      <c r="D36" s="220"/>
      <c r="E36" s="204"/>
      <c r="F36" s="203"/>
    </row>
    <row r="37" spans="1:6" ht="26.25" customHeight="1">
      <c r="A37" s="217"/>
      <c r="B37" s="213"/>
      <c r="C37" s="145"/>
      <c r="D37" s="220"/>
      <c r="E37" s="204"/>
      <c r="F37" s="221"/>
    </row>
    <row r="38" spans="1:6" ht="22.5" customHeight="1">
      <c r="A38" s="222" t="s">
        <v>108</v>
      </c>
      <c r="B38" s="214">
        <f>SUM(B6,B18)</f>
        <v>2653.57</v>
      </c>
      <c r="C38" s="222" t="s">
        <v>109</v>
      </c>
      <c r="D38" s="242">
        <f>SUM(D6,D35)</f>
        <v>2653.57</v>
      </c>
      <c r="E38" s="222" t="s">
        <v>109</v>
      </c>
      <c r="F38" s="221">
        <f>SUM(F6,F26)</f>
        <v>2653.5699999999997</v>
      </c>
    </row>
    <row r="39" spans="1:6" ht="22.5" customHeight="1">
      <c r="A39" s="218" t="s">
        <v>110</v>
      </c>
      <c r="B39" s="213"/>
      <c r="C39" s="212" t="s">
        <v>111</v>
      </c>
      <c r="D39" s="220">
        <f>SUM(B45)-SUM(D38)-SUM(D40)</f>
        <v>0</v>
      </c>
      <c r="E39" s="212" t="s">
        <v>111</v>
      </c>
      <c r="F39" s="221">
        <f>D39</f>
        <v>0</v>
      </c>
    </row>
    <row r="40" spans="1:6" ht="22.5" customHeight="1">
      <c r="A40" s="218" t="s">
        <v>112</v>
      </c>
      <c r="B40" s="213"/>
      <c r="C40" s="241" t="s">
        <v>113</v>
      </c>
      <c r="D40" s="203"/>
      <c r="E40" s="241" t="s">
        <v>113</v>
      </c>
      <c r="F40" s="203"/>
    </row>
    <row r="41" spans="1:6" ht="22.5" customHeight="1">
      <c r="A41" s="218" t="s">
        <v>114</v>
      </c>
      <c r="B41" s="243"/>
      <c r="C41" s="223"/>
      <c r="D41" s="220"/>
      <c r="E41" s="217"/>
      <c r="F41" s="220"/>
    </row>
    <row r="42" spans="1:6" ht="22.5" customHeight="1">
      <c r="A42" s="218" t="s">
        <v>115</v>
      </c>
      <c r="B42" s="213"/>
      <c r="C42" s="223"/>
      <c r="D42" s="220"/>
      <c r="E42" s="216"/>
      <c r="F42" s="220"/>
    </row>
    <row r="43" spans="1:6" ht="22.5" customHeight="1">
      <c r="A43" s="218" t="s">
        <v>116</v>
      </c>
      <c r="B43" s="213"/>
      <c r="C43" s="223"/>
      <c r="D43" s="224"/>
      <c r="E43" s="217"/>
      <c r="F43" s="220"/>
    </row>
    <row r="44" spans="1:6" ht="21" customHeight="1">
      <c r="A44" s="217"/>
      <c r="B44" s="213"/>
      <c r="C44" s="216"/>
      <c r="D44" s="224"/>
      <c r="E44" s="216"/>
      <c r="F44" s="224"/>
    </row>
    <row r="45" spans="1:6" ht="22.5" customHeight="1">
      <c r="A45" s="200" t="s">
        <v>117</v>
      </c>
      <c r="B45" s="214">
        <f aca="true" t="shared" si="0" ref="B45:F45">SUM(B38,B39,B40)</f>
        <v>2653.57</v>
      </c>
      <c r="C45" s="225" t="s">
        <v>118</v>
      </c>
      <c r="D45" s="224">
        <f t="shared" si="0"/>
        <v>2653.57</v>
      </c>
      <c r="E45" s="200" t="s">
        <v>118</v>
      </c>
      <c r="F45" s="203">
        <f t="shared" si="0"/>
        <v>2653.5699999999997</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R22"/>
  <sheetViews>
    <sheetView showGridLines="0" showZeros="0" workbookViewId="0" topLeftCell="A3">
      <selection activeCell="B7" sqref="B7"/>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7" max="17" width="14.33203125" style="0" customWidth="1"/>
    <col min="18" max="18" width="10.66015625" style="0" customWidth="1"/>
  </cols>
  <sheetData>
    <row r="1" spans="1:5" ht="29.25" customHeight="1">
      <c r="A1" s="90" t="s">
        <v>13</v>
      </c>
      <c r="B1" s="90"/>
      <c r="C1" s="90"/>
      <c r="D1" s="90"/>
      <c r="E1" s="90"/>
    </row>
    <row r="2" spans="1:18" ht="35.25" customHeight="1">
      <c r="A2" s="227" t="s">
        <v>14</v>
      </c>
      <c r="B2" s="227"/>
      <c r="C2" s="227"/>
      <c r="D2" s="227"/>
      <c r="E2" s="227"/>
      <c r="F2" s="227"/>
      <c r="G2" s="227"/>
      <c r="H2" s="227"/>
      <c r="I2" s="227"/>
      <c r="J2" s="227"/>
      <c r="K2" s="227"/>
      <c r="L2" s="227"/>
      <c r="M2" s="227"/>
      <c r="N2" s="227"/>
      <c r="O2" s="227"/>
      <c r="P2" s="227"/>
      <c r="Q2" s="227"/>
      <c r="R2" s="122"/>
    </row>
    <row r="3" ht="21.75" customHeight="1">
      <c r="Q3" s="113" t="s">
        <v>44</v>
      </c>
    </row>
    <row r="4" spans="1:17" ht="18" customHeight="1">
      <c r="A4" s="92" t="s">
        <v>119</v>
      </c>
      <c r="B4" s="92" t="s">
        <v>120</v>
      </c>
      <c r="C4" s="95" t="s">
        <v>121</v>
      </c>
      <c r="D4" s="95" t="s">
        <v>122</v>
      </c>
      <c r="E4" s="92" t="s">
        <v>123</v>
      </c>
      <c r="F4" s="92" t="s">
        <v>124</v>
      </c>
      <c r="G4" s="92"/>
      <c r="H4" s="92"/>
      <c r="I4" s="92"/>
      <c r="J4" s="92"/>
      <c r="K4" s="92"/>
      <c r="L4" s="92"/>
      <c r="M4" s="92"/>
      <c r="N4" s="92"/>
      <c r="O4" s="92"/>
      <c r="P4" s="92"/>
      <c r="Q4" s="205"/>
    </row>
    <row r="5" spans="1:17" ht="22.5" customHeight="1">
      <c r="A5" s="92"/>
      <c r="B5" s="92"/>
      <c r="C5" s="96"/>
      <c r="D5" s="96"/>
      <c r="E5" s="92"/>
      <c r="F5" s="97" t="s">
        <v>125</v>
      </c>
      <c r="G5" s="97" t="s">
        <v>126</v>
      </c>
      <c r="H5" s="97"/>
      <c r="I5" s="97" t="s">
        <v>127</v>
      </c>
      <c r="J5" s="97" t="s">
        <v>128</v>
      </c>
      <c r="K5" s="97" t="s">
        <v>129</v>
      </c>
      <c r="L5" s="97" t="s">
        <v>130</v>
      </c>
      <c r="M5" s="97" t="s">
        <v>131</v>
      </c>
      <c r="N5" s="97" t="s">
        <v>110</v>
      </c>
      <c r="O5" s="97" t="s">
        <v>114</v>
      </c>
      <c r="P5" s="97" t="s">
        <v>132</v>
      </c>
      <c r="Q5" s="97" t="s">
        <v>133</v>
      </c>
    </row>
    <row r="6" spans="1:17" ht="33.75" customHeight="1">
      <c r="A6" s="92"/>
      <c r="B6" s="92"/>
      <c r="C6" s="98"/>
      <c r="D6" s="98"/>
      <c r="E6" s="92"/>
      <c r="F6" s="97"/>
      <c r="G6" s="97" t="s">
        <v>134</v>
      </c>
      <c r="H6" s="97" t="s">
        <v>135</v>
      </c>
      <c r="I6" s="97"/>
      <c r="J6" s="97"/>
      <c r="K6" s="97"/>
      <c r="L6" s="97"/>
      <c r="M6" s="97"/>
      <c r="N6" s="97"/>
      <c r="O6" s="97"/>
      <c r="P6" s="97"/>
      <c r="Q6" s="97"/>
    </row>
    <row r="7" spans="1:17" ht="27" customHeight="1">
      <c r="A7" s="155" t="s">
        <v>136</v>
      </c>
      <c r="B7" s="101" t="s">
        <v>137</v>
      </c>
      <c r="C7" s="235"/>
      <c r="D7" s="107"/>
      <c r="E7" s="155">
        <v>1</v>
      </c>
      <c r="F7" s="155">
        <v>2</v>
      </c>
      <c r="G7" s="155">
        <v>3</v>
      </c>
      <c r="H7" s="155">
        <v>4</v>
      </c>
      <c r="I7" s="120">
        <v>5</v>
      </c>
      <c r="J7" s="120">
        <v>6</v>
      </c>
      <c r="K7" s="120">
        <v>7</v>
      </c>
      <c r="L7" s="120">
        <v>8</v>
      </c>
      <c r="M7" s="120">
        <v>9</v>
      </c>
      <c r="N7" s="120">
        <v>10</v>
      </c>
      <c r="O7" s="120">
        <v>11</v>
      </c>
      <c r="P7" s="120">
        <v>12</v>
      </c>
      <c r="Q7" s="120">
        <v>13</v>
      </c>
    </row>
    <row r="8" spans="1:17" ht="12.75" customHeight="1">
      <c r="A8" s="236">
        <v>715</v>
      </c>
      <c r="B8" s="236" t="s">
        <v>138</v>
      </c>
      <c r="C8" s="169">
        <v>201</v>
      </c>
      <c r="D8" s="231" t="s">
        <v>139</v>
      </c>
      <c r="E8" s="237">
        <v>2640.01</v>
      </c>
      <c r="F8" s="237">
        <v>2640.01</v>
      </c>
      <c r="G8" s="237">
        <v>2640.01</v>
      </c>
      <c r="H8" s="175">
        <v>2085.96</v>
      </c>
      <c r="I8" s="107"/>
      <c r="J8" s="107"/>
      <c r="K8" s="107"/>
      <c r="L8" s="107"/>
      <c r="M8" s="107"/>
      <c r="N8" s="107"/>
      <c r="O8" s="107"/>
      <c r="P8" s="106"/>
      <c r="Q8" s="106"/>
    </row>
    <row r="9" spans="1:17" ht="12.75" customHeight="1">
      <c r="A9" s="107"/>
      <c r="B9" s="161" t="s">
        <v>138</v>
      </c>
      <c r="C9" s="173" t="s">
        <v>140</v>
      </c>
      <c r="D9" s="231" t="s">
        <v>141</v>
      </c>
      <c r="E9" s="237">
        <v>301.5</v>
      </c>
      <c r="F9" s="237">
        <v>301.5</v>
      </c>
      <c r="G9" s="237">
        <v>301.5</v>
      </c>
      <c r="H9" s="175">
        <v>298.5</v>
      </c>
      <c r="I9" s="107"/>
      <c r="J9" s="107"/>
      <c r="K9" s="107"/>
      <c r="L9" s="107"/>
      <c r="M9" s="107"/>
      <c r="N9" s="107"/>
      <c r="O9" s="107"/>
      <c r="P9" s="106"/>
      <c r="Q9" s="106"/>
    </row>
    <row r="10" spans="1:17" ht="12.75" customHeight="1">
      <c r="A10" s="107"/>
      <c r="B10" s="236" t="s">
        <v>138</v>
      </c>
      <c r="C10" s="176" t="s">
        <v>142</v>
      </c>
      <c r="D10" s="231" t="s">
        <v>143</v>
      </c>
      <c r="E10" s="237">
        <v>3</v>
      </c>
      <c r="F10" s="237">
        <v>3</v>
      </c>
      <c r="G10" s="237">
        <v>3</v>
      </c>
      <c r="H10" s="175">
        <v>0</v>
      </c>
      <c r="I10" s="107"/>
      <c r="J10" s="106"/>
      <c r="K10" s="106"/>
      <c r="L10" s="106"/>
      <c r="M10" s="106"/>
      <c r="N10" s="107"/>
      <c r="O10" s="107"/>
      <c r="P10" s="106"/>
      <c r="Q10" s="106"/>
    </row>
    <row r="11" spans="1:17" ht="12.75" customHeight="1">
      <c r="A11" s="107"/>
      <c r="B11" s="161" t="s">
        <v>138</v>
      </c>
      <c r="C11" s="176" t="s">
        <v>144</v>
      </c>
      <c r="D11" s="231" t="s">
        <v>145</v>
      </c>
      <c r="E11" s="237">
        <v>298.5</v>
      </c>
      <c r="F11" s="237">
        <v>298.5</v>
      </c>
      <c r="G11" s="237">
        <v>298.5</v>
      </c>
      <c r="H11" s="175">
        <v>298.5</v>
      </c>
      <c r="I11" s="106"/>
      <c r="J11" s="106"/>
      <c r="K11" s="106"/>
      <c r="L11" s="106"/>
      <c r="M11" s="106"/>
      <c r="N11" s="107"/>
      <c r="O11" s="107"/>
      <c r="P11" s="106"/>
      <c r="Q11" s="106"/>
    </row>
    <row r="12" spans="1:17" ht="12.75" customHeight="1">
      <c r="A12" s="107"/>
      <c r="B12" s="236" t="s">
        <v>138</v>
      </c>
      <c r="C12" s="176" t="s">
        <v>146</v>
      </c>
      <c r="D12" s="231" t="s">
        <v>147</v>
      </c>
      <c r="E12" s="237">
        <v>2338.51</v>
      </c>
      <c r="F12" s="237">
        <v>2338.51</v>
      </c>
      <c r="G12" s="237">
        <v>2338.51</v>
      </c>
      <c r="H12" s="175">
        <v>1787.46</v>
      </c>
      <c r="I12" s="106"/>
      <c r="J12" s="106"/>
      <c r="K12" s="106"/>
      <c r="L12" s="106"/>
      <c r="M12" s="106"/>
      <c r="N12" s="107"/>
      <c r="O12" s="107"/>
      <c r="P12" s="106"/>
      <c r="Q12" s="106"/>
    </row>
    <row r="13" spans="1:17" ht="12.75" customHeight="1">
      <c r="A13" s="106"/>
      <c r="B13" s="161" t="s">
        <v>138</v>
      </c>
      <c r="C13" s="176" t="s">
        <v>148</v>
      </c>
      <c r="D13" s="231" t="s">
        <v>143</v>
      </c>
      <c r="E13" s="237">
        <v>481.46</v>
      </c>
      <c r="F13" s="237">
        <v>481.46</v>
      </c>
      <c r="G13" s="237">
        <v>481.46</v>
      </c>
      <c r="H13" s="175">
        <v>0</v>
      </c>
      <c r="I13" s="107"/>
      <c r="J13" s="106"/>
      <c r="K13" s="106"/>
      <c r="L13" s="106"/>
      <c r="M13" s="106"/>
      <c r="N13" s="107"/>
      <c r="O13" s="107"/>
      <c r="P13" s="107"/>
      <c r="Q13" s="106"/>
    </row>
    <row r="14" spans="1:17" ht="12.75" customHeight="1">
      <c r="A14" s="106"/>
      <c r="B14" s="236" t="s">
        <v>138</v>
      </c>
      <c r="C14" s="176" t="s">
        <v>149</v>
      </c>
      <c r="D14" s="231" t="s">
        <v>145</v>
      </c>
      <c r="E14" s="237">
        <v>1282.55</v>
      </c>
      <c r="F14" s="237">
        <v>1282.55</v>
      </c>
      <c r="G14" s="237">
        <v>1282.55</v>
      </c>
      <c r="H14" s="175">
        <v>1282.55</v>
      </c>
      <c r="I14" s="106"/>
      <c r="J14" s="106"/>
      <c r="K14" s="106"/>
      <c r="L14" s="106"/>
      <c r="M14" s="106"/>
      <c r="N14" s="107"/>
      <c r="O14" s="107"/>
      <c r="P14" s="107"/>
      <c r="Q14" s="106"/>
    </row>
    <row r="15" spans="1:17" ht="12.75" customHeight="1">
      <c r="A15" s="106"/>
      <c r="B15" s="161" t="s">
        <v>138</v>
      </c>
      <c r="C15" s="176" t="s">
        <v>150</v>
      </c>
      <c r="D15" s="231" t="s">
        <v>151</v>
      </c>
      <c r="E15" s="237">
        <v>69.59</v>
      </c>
      <c r="F15" s="237">
        <v>69.59</v>
      </c>
      <c r="G15" s="237">
        <v>69.59</v>
      </c>
      <c r="H15" s="175">
        <v>0</v>
      </c>
      <c r="I15" s="106"/>
      <c r="J15" s="106"/>
      <c r="K15" s="106"/>
      <c r="L15" s="106"/>
      <c r="M15" s="106"/>
      <c r="N15" s="107"/>
      <c r="O15" s="107"/>
      <c r="P15" s="107"/>
      <c r="Q15" s="106"/>
    </row>
    <row r="16" spans="1:17" ht="12.75" customHeight="1">
      <c r="A16" s="106"/>
      <c r="B16" s="236" t="s">
        <v>138</v>
      </c>
      <c r="C16" s="176" t="s">
        <v>152</v>
      </c>
      <c r="D16" s="231" t="s">
        <v>153</v>
      </c>
      <c r="E16" s="237">
        <v>504.91</v>
      </c>
      <c r="F16" s="237">
        <v>504.91</v>
      </c>
      <c r="G16" s="237">
        <v>504.91</v>
      </c>
      <c r="H16" s="238">
        <v>504.91</v>
      </c>
      <c r="I16" s="106"/>
      <c r="J16" s="106"/>
      <c r="K16" s="106"/>
      <c r="L16" s="107"/>
      <c r="M16" s="106"/>
      <c r="N16" s="107"/>
      <c r="O16" s="107"/>
      <c r="P16" s="107"/>
      <c r="Q16" s="106"/>
    </row>
    <row r="17" spans="1:17" ht="12.75" customHeight="1">
      <c r="A17" s="106"/>
      <c r="B17" s="161" t="s">
        <v>138</v>
      </c>
      <c r="C17" s="177" t="s">
        <v>154</v>
      </c>
      <c r="D17" s="231" t="s">
        <v>155</v>
      </c>
      <c r="E17" s="237">
        <v>3.56</v>
      </c>
      <c r="F17" s="237">
        <v>3.56</v>
      </c>
      <c r="G17" s="237">
        <v>3.56</v>
      </c>
      <c r="H17" s="238">
        <v>3.56</v>
      </c>
      <c r="I17" s="106"/>
      <c r="J17" s="106"/>
      <c r="K17" s="106"/>
      <c r="L17" s="106"/>
      <c r="M17" s="107"/>
      <c r="N17" s="107"/>
      <c r="O17" s="107"/>
      <c r="P17" s="107"/>
      <c r="Q17" s="106"/>
    </row>
    <row r="18" spans="1:17" ht="12.75" customHeight="1">
      <c r="A18" s="106"/>
      <c r="B18" s="236" t="s">
        <v>138</v>
      </c>
      <c r="C18" s="176" t="s">
        <v>156</v>
      </c>
      <c r="D18" s="231" t="s">
        <v>157</v>
      </c>
      <c r="E18" s="237">
        <v>3.56</v>
      </c>
      <c r="F18" s="237">
        <v>3.56</v>
      </c>
      <c r="G18" s="237">
        <v>3.56</v>
      </c>
      <c r="H18" s="238">
        <v>3.56</v>
      </c>
      <c r="I18" s="106"/>
      <c r="J18" s="106"/>
      <c r="K18" s="106"/>
      <c r="L18" s="106"/>
      <c r="M18" s="107"/>
      <c r="N18" s="107"/>
      <c r="O18" s="107"/>
      <c r="P18" s="107"/>
      <c r="Q18" s="106"/>
    </row>
    <row r="19" spans="1:17" ht="12.75" customHeight="1">
      <c r="A19" s="106"/>
      <c r="B19" s="161" t="s">
        <v>138</v>
      </c>
      <c r="C19" s="176" t="s">
        <v>158</v>
      </c>
      <c r="D19" s="231" t="s">
        <v>159</v>
      </c>
      <c r="E19" s="237">
        <v>3.56</v>
      </c>
      <c r="F19" s="237">
        <v>3.56</v>
      </c>
      <c r="G19" s="237">
        <v>3.56</v>
      </c>
      <c r="H19" s="238">
        <v>3.56</v>
      </c>
      <c r="I19" s="106"/>
      <c r="J19" s="106"/>
      <c r="K19" s="106"/>
      <c r="L19" s="106"/>
      <c r="M19" s="107"/>
      <c r="N19" s="106"/>
      <c r="O19" s="107"/>
      <c r="P19" s="106"/>
      <c r="Q19" s="106"/>
    </row>
    <row r="20" spans="1:17" ht="12.75" customHeight="1">
      <c r="A20" s="106"/>
      <c r="B20" s="236" t="s">
        <v>138</v>
      </c>
      <c r="C20" s="177" t="s">
        <v>160</v>
      </c>
      <c r="D20" s="231" t="s">
        <v>161</v>
      </c>
      <c r="E20" s="237">
        <v>10</v>
      </c>
      <c r="F20" s="237">
        <v>10</v>
      </c>
      <c r="G20" s="237">
        <v>10</v>
      </c>
      <c r="H20" s="238">
        <v>10</v>
      </c>
      <c r="I20" s="106"/>
      <c r="J20" s="106"/>
      <c r="K20" s="106"/>
      <c r="L20" s="106"/>
      <c r="M20" s="106"/>
      <c r="N20" s="106"/>
      <c r="O20" s="106"/>
      <c r="P20" s="106"/>
      <c r="Q20" s="106"/>
    </row>
    <row r="21" spans="1:17" ht="12.75" customHeight="1">
      <c r="A21" s="185"/>
      <c r="B21" s="161" t="s">
        <v>138</v>
      </c>
      <c r="C21" s="176" t="s">
        <v>162</v>
      </c>
      <c r="D21" s="231" t="s">
        <v>163</v>
      </c>
      <c r="E21" s="237">
        <v>10</v>
      </c>
      <c r="F21" s="237">
        <v>10</v>
      </c>
      <c r="G21" s="237">
        <v>10</v>
      </c>
      <c r="H21" s="238">
        <v>10</v>
      </c>
      <c r="I21" s="106"/>
      <c r="J21" s="106"/>
      <c r="K21" s="106"/>
      <c r="L21" s="106"/>
      <c r="M21" s="106"/>
      <c r="N21" s="106"/>
      <c r="O21" s="106"/>
      <c r="P21" s="106"/>
      <c r="Q21" s="106"/>
    </row>
    <row r="22" spans="1:17" ht="12.75" customHeight="1">
      <c r="A22" s="106"/>
      <c r="B22" s="107" t="s">
        <v>138</v>
      </c>
      <c r="C22" s="178" t="s">
        <v>164</v>
      </c>
      <c r="D22" s="233" t="s">
        <v>165</v>
      </c>
      <c r="E22" s="239">
        <v>10</v>
      </c>
      <c r="F22" s="239">
        <v>10</v>
      </c>
      <c r="G22" s="239">
        <v>10</v>
      </c>
      <c r="H22" s="240">
        <v>10</v>
      </c>
      <c r="I22" s="106"/>
      <c r="J22" s="106"/>
      <c r="K22" s="106"/>
      <c r="L22" s="106"/>
      <c r="M22" s="106"/>
      <c r="N22" s="106"/>
      <c r="O22" s="106"/>
      <c r="P22" s="106"/>
      <c r="Q22" s="106"/>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895833333333333" right="0.5895833333333333" top="0.7895833333333333" bottom="0.7895833333333333" header="0.5" footer="0.5"/>
  <pageSetup fitToHeight="1000" fitToWidth="1" horizontalDpi="600" verticalDpi="600" orientation="landscape" paperSize="9" scale="57"/>
</worksheet>
</file>

<file path=xl/worksheets/sheet5.xml><?xml version="1.0" encoding="utf-8"?>
<worksheet xmlns="http://schemas.openxmlformats.org/spreadsheetml/2006/main" xmlns:r="http://schemas.openxmlformats.org/officeDocument/2006/relationships">
  <sheetPr>
    <pageSetUpPr fitToPage="1"/>
  </sheetPr>
  <dimension ref="A1:L23"/>
  <sheetViews>
    <sheetView showGridLines="0" showZeros="0" workbookViewId="0" topLeftCell="A1">
      <selection activeCell="B8" sqref="B8"/>
    </sheetView>
  </sheetViews>
  <sheetFormatPr defaultColWidth="9.16015625" defaultRowHeight="12.75" customHeight="1"/>
  <cols>
    <col min="1" max="1" width="13.66015625" style="0" customWidth="1"/>
    <col min="2" max="2" width="40" style="0" customWidth="1"/>
    <col min="3" max="4" width="29.83203125" style="0" customWidth="1"/>
    <col min="5" max="5" width="15.5" style="0" customWidth="1"/>
    <col min="6" max="10" width="14.33203125" style="0" customWidth="1"/>
    <col min="12" max="12" width="13.33203125" style="0" customWidth="1"/>
  </cols>
  <sheetData>
    <row r="1" spans="1:5" ht="29.25" customHeight="1">
      <c r="A1" s="90" t="s">
        <v>15</v>
      </c>
      <c r="B1" s="90"/>
      <c r="C1" s="90"/>
      <c r="D1" s="90"/>
      <c r="E1" s="90"/>
    </row>
    <row r="2" spans="1:12" ht="35.25" customHeight="1">
      <c r="A2" s="227" t="s">
        <v>16</v>
      </c>
      <c r="B2" s="227"/>
      <c r="C2" s="227"/>
      <c r="D2" s="227"/>
      <c r="E2" s="227"/>
      <c r="F2" s="227"/>
      <c r="G2" s="227"/>
      <c r="H2" s="227"/>
      <c r="I2" s="227"/>
      <c r="J2" s="227"/>
      <c r="K2" s="227"/>
      <c r="L2" s="122"/>
    </row>
    <row r="3" ht="21.75" customHeight="1">
      <c r="K3" t="s">
        <v>44</v>
      </c>
    </row>
    <row r="4" spans="1:11" ht="15" customHeight="1">
      <c r="A4" s="92" t="s">
        <v>119</v>
      </c>
      <c r="B4" s="92" t="s">
        <v>120</v>
      </c>
      <c r="C4" s="95" t="s">
        <v>121</v>
      </c>
      <c r="D4" s="95" t="s">
        <v>122</v>
      </c>
      <c r="E4" s="92" t="s">
        <v>123</v>
      </c>
      <c r="F4" s="92" t="s">
        <v>124</v>
      </c>
      <c r="G4" s="92"/>
      <c r="H4" s="92"/>
      <c r="I4" s="92"/>
      <c r="J4" s="92"/>
      <c r="K4" s="92"/>
    </row>
    <row r="5" spans="1:11" ht="30" customHeight="1">
      <c r="A5" s="92"/>
      <c r="B5" s="92"/>
      <c r="C5" s="96"/>
      <c r="D5" s="96"/>
      <c r="E5" s="92"/>
      <c r="F5" s="97" t="s">
        <v>125</v>
      </c>
      <c r="G5" s="228" t="s">
        <v>166</v>
      </c>
      <c r="H5" s="228" t="s">
        <v>167</v>
      </c>
      <c r="I5" s="228" t="s">
        <v>168</v>
      </c>
      <c r="J5" s="228" t="s">
        <v>169</v>
      </c>
      <c r="K5" s="228" t="s">
        <v>170</v>
      </c>
    </row>
    <row r="6" spans="1:11" ht="40.5" customHeight="1">
      <c r="A6" s="92"/>
      <c r="B6" s="92"/>
      <c r="C6" s="98"/>
      <c r="D6" s="98"/>
      <c r="E6" s="92"/>
      <c r="F6" s="97"/>
      <c r="G6" s="228"/>
      <c r="H6" s="228"/>
      <c r="I6" s="228"/>
      <c r="J6" s="228"/>
      <c r="K6" s="228"/>
    </row>
    <row r="7" spans="1:11" ht="31.5" customHeight="1">
      <c r="A7" s="120" t="s">
        <v>136</v>
      </c>
      <c r="B7" s="229" t="s">
        <v>137</v>
      </c>
      <c r="C7" s="230"/>
      <c r="D7" s="161"/>
      <c r="E7" s="120">
        <v>1</v>
      </c>
      <c r="F7" s="120">
        <v>2</v>
      </c>
      <c r="G7" s="120">
        <v>5</v>
      </c>
      <c r="H7" s="120">
        <v>6</v>
      </c>
      <c r="I7" s="120">
        <v>7</v>
      </c>
      <c r="J7" s="120">
        <v>8</v>
      </c>
      <c r="K7" s="120">
        <v>9</v>
      </c>
    </row>
    <row r="8" spans="1:11" ht="12.75" customHeight="1">
      <c r="A8" s="104">
        <v>715</v>
      </c>
      <c r="B8" s="104" t="s">
        <v>138</v>
      </c>
      <c r="C8" s="169">
        <v>201</v>
      </c>
      <c r="D8" s="231" t="s">
        <v>139</v>
      </c>
      <c r="E8" s="232">
        <v>2640.01</v>
      </c>
      <c r="F8" s="232">
        <v>2640.01</v>
      </c>
      <c r="G8" s="232">
        <v>554.05</v>
      </c>
      <c r="H8" s="232">
        <v>2085.96</v>
      </c>
      <c r="I8" s="107"/>
      <c r="J8" s="107"/>
      <c r="K8" s="107"/>
    </row>
    <row r="9" spans="1:11" ht="12.75" customHeight="1">
      <c r="A9" s="104">
        <v>715</v>
      </c>
      <c r="B9" s="104" t="s">
        <v>138</v>
      </c>
      <c r="C9" s="173" t="s">
        <v>140</v>
      </c>
      <c r="D9" s="231" t="s">
        <v>141</v>
      </c>
      <c r="E9" s="232">
        <v>301.5</v>
      </c>
      <c r="F9" s="232">
        <v>301.5</v>
      </c>
      <c r="G9" s="232">
        <v>3</v>
      </c>
      <c r="H9" s="232">
        <v>298.5</v>
      </c>
      <c r="I9" s="107"/>
      <c r="J9" s="107"/>
      <c r="K9" s="107"/>
    </row>
    <row r="10" spans="1:11" ht="12.75" customHeight="1">
      <c r="A10" s="104">
        <v>715</v>
      </c>
      <c r="B10" s="104" t="s">
        <v>138</v>
      </c>
      <c r="C10" s="176" t="s">
        <v>142</v>
      </c>
      <c r="D10" s="231" t="s">
        <v>143</v>
      </c>
      <c r="E10" s="232">
        <v>3</v>
      </c>
      <c r="F10" s="232">
        <v>3</v>
      </c>
      <c r="G10" s="232">
        <v>3</v>
      </c>
      <c r="H10" s="232">
        <v>0</v>
      </c>
      <c r="I10" s="107"/>
      <c r="J10" s="107"/>
      <c r="K10" s="107"/>
    </row>
    <row r="11" spans="1:11" ht="12.75" customHeight="1">
      <c r="A11" s="104">
        <v>715</v>
      </c>
      <c r="B11" s="104" t="s">
        <v>138</v>
      </c>
      <c r="C11" s="176" t="s">
        <v>144</v>
      </c>
      <c r="D11" s="231" t="s">
        <v>145</v>
      </c>
      <c r="E11" s="232">
        <v>298.5</v>
      </c>
      <c r="F11" s="232">
        <v>298.5</v>
      </c>
      <c r="G11" s="232">
        <v>0</v>
      </c>
      <c r="H11" s="232">
        <v>298.5</v>
      </c>
      <c r="I11" s="106"/>
      <c r="J11" s="107"/>
      <c r="K11" s="107"/>
    </row>
    <row r="12" spans="1:11" ht="12.75" customHeight="1">
      <c r="A12" s="104">
        <v>715</v>
      </c>
      <c r="B12" s="104" t="s">
        <v>138</v>
      </c>
      <c r="C12" s="176" t="s">
        <v>146</v>
      </c>
      <c r="D12" s="231" t="s">
        <v>147</v>
      </c>
      <c r="E12" s="232">
        <v>2338.51</v>
      </c>
      <c r="F12" s="232">
        <v>2338.51</v>
      </c>
      <c r="G12" s="232">
        <v>551.05</v>
      </c>
      <c r="H12" s="232">
        <v>1787.46</v>
      </c>
      <c r="I12" s="106"/>
      <c r="J12" s="107"/>
      <c r="K12" s="107"/>
    </row>
    <row r="13" spans="1:12" ht="12.75" customHeight="1">
      <c r="A13" s="104">
        <v>715</v>
      </c>
      <c r="B13" s="104" t="s">
        <v>138</v>
      </c>
      <c r="C13" s="176" t="s">
        <v>148</v>
      </c>
      <c r="D13" s="231" t="s">
        <v>143</v>
      </c>
      <c r="E13" s="232">
        <v>481.46</v>
      </c>
      <c r="F13" s="232">
        <v>481.46</v>
      </c>
      <c r="G13" s="232">
        <v>481.46</v>
      </c>
      <c r="H13" s="232">
        <v>0</v>
      </c>
      <c r="I13" s="107"/>
      <c r="J13" s="107"/>
      <c r="K13" s="107"/>
      <c r="L13" s="90"/>
    </row>
    <row r="14" spans="1:12" ht="12.75" customHeight="1">
      <c r="A14" s="104">
        <v>715</v>
      </c>
      <c r="B14" s="104" t="s">
        <v>138</v>
      </c>
      <c r="C14" s="176" t="s">
        <v>149</v>
      </c>
      <c r="D14" s="231" t="s">
        <v>145</v>
      </c>
      <c r="E14" s="232">
        <v>1282.55</v>
      </c>
      <c r="F14" s="232">
        <v>1282.55</v>
      </c>
      <c r="G14" s="232">
        <v>0</v>
      </c>
      <c r="H14" s="232">
        <v>1282.55</v>
      </c>
      <c r="I14" s="106"/>
      <c r="J14" s="107"/>
      <c r="K14" s="107"/>
      <c r="L14" s="90"/>
    </row>
    <row r="15" spans="1:12" ht="12.75" customHeight="1">
      <c r="A15" s="104">
        <v>715</v>
      </c>
      <c r="B15" s="104" t="s">
        <v>138</v>
      </c>
      <c r="C15" s="176" t="s">
        <v>150</v>
      </c>
      <c r="D15" s="231" t="s">
        <v>151</v>
      </c>
      <c r="E15" s="232">
        <v>69.59</v>
      </c>
      <c r="F15" s="232">
        <v>69.59</v>
      </c>
      <c r="G15" s="232">
        <v>69.59</v>
      </c>
      <c r="H15" s="232">
        <v>0</v>
      </c>
      <c r="I15" s="106"/>
      <c r="J15" s="107"/>
      <c r="K15" s="107"/>
      <c r="L15" s="90"/>
    </row>
    <row r="16" spans="1:12" ht="12.75" customHeight="1">
      <c r="A16" s="104">
        <v>715</v>
      </c>
      <c r="B16" s="104" t="s">
        <v>138</v>
      </c>
      <c r="C16" s="176" t="s">
        <v>152</v>
      </c>
      <c r="D16" s="231" t="s">
        <v>153</v>
      </c>
      <c r="E16" s="232">
        <v>504.91</v>
      </c>
      <c r="F16" s="232">
        <v>504.91</v>
      </c>
      <c r="G16" s="232">
        <v>0</v>
      </c>
      <c r="H16" s="232">
        <v>504.91</v>
      </c>
      <c r="I16" s="106"/>
      <c r="J16" s="107"/>
      <c r="K16" s="107"/>
      <c r="L16" s="90"/>
    </row>
    <row r="17" spans="1:11" ht="12.75" customHeight="1">
      <c r="A17" s="104">
        <v>715</v>
      </c>
      <c r="B17" s="104" t="s">
        <v>138</v>
      </c>
      <c r="C17" s="177" t="s">
        <v>154</v>
      </c>
      <c r="D17" s="231" t="s">
        <v>155</v>
      </c>
      <c r="E17" s="232">
        <v>3.56</v>
      </c>
      <c r="F17" s="232">
        <v>3.56</v>
      </c>
      <c r="G17" s="232">
        <v>0</v>
      </c>
      <c r="H17" s="232">
        <v>3.56</v>
      </c>
      <c r="I17" s="106"/>
      <c r="J17" s="107"/>
      <c r="K17" s="107"/>
    </row>
    <row r="18" spans="1:11" ht="12.75" customHeight="1">
      <c r="A18" s="104">
        <v>715</v>
      </c>
      <c r="B18" s="104" t="s">
        <v>138</v>
      </c>
      <c r="C18" s="176" t="s">
        <v>156</v>
      </c>
      <c r="D18" s="231" t="s">
        <v>157</v>
      </c>
      <c r="E18" s="232">
        <v>3.56</v>
      </c>
      <c r="F18" s="232">
        <v>3.56</v>
      </c>
      <c r="G18" s="232">
        <v>0</v>
      </c>
      <c r="H18" s="232">
        <v>3.56</v>
      </c>
      <c r="I18" s="106"/>
      <c r="J18" s="106"/>
      <c r="K18" s="106"/>
    </row>
    <row r="19" spans="1:11" ht="12.75" customHeight="1">
      <c r="A19" s="104">
        <v>715</v>
      </c>
      <c r="B19" s="104" t="s">
        <v>138</v>
      </c>
      <c r="C19" s="176" t="s">
        <v>158</v>
      </c>
      <c r="D19" s="231" t="s">
        <v>159</v>
      </c>
      <c r="E19" s="232">
        <v>3.56</v>
      </c>
      <c r="F19" s="232">
        <v>3.56</v>
      </c>
      <c r="G19" s="232">
        <v>0</v>
      </c>
      <c r="H19" s="232">
        <v>3.56</v>
      </c>
      <c r="I19" s="106"/>
      <c r="J19" s="106"/>
      <c r="K19" s="106"/>
    </row>
    <row r="20" spans="1:11" ht="12.75" customHeight="1">
      <c r="A20" s="104">
        <v>715</v>
      </c>
      <c r="B20" s="104" t="s">
        <v>138</v>
      </c>
      <c r="C20" s="177" t="s">
        <v>160</v>
      </c>
      <c r="D20" s="231" t="s">
        <v>161</v>
      </c>
      <c r="E20" s="232">
        <v>10</v>
      </c>
      <c r="F20" s="232">
        <v>10</v>
      </c>
      <c r="G20" s="232">
        <v>0</v>
      </c>
      <c r="H20" s="232">
        <v>10</v>
      </c>
      <c r="I20" s="106"/>
      <c r="J20" s="106"/>
      <c r="K20" s="106"/>
    </row>
    <row r="21" spans="1:11" ht="12.75" customHeight="1">
      <c r="A21" s="104">
        <v>715</v>
      </c>
      <c r="B21" s="104" t="s">
        <v>138</v>
      </c>
      <c r="C21" s="176" t="s">
        <v>162</v>
      </c>
      <c r="D21" s="231" t="s">
        <v>163</v>
      </c>
      <c r="E21" s="232">
        <v>10</v>
      </c>
      <c r="F21" s="232">
        <v>10</v>
      </c>
      <c r="G21" s="232">
        <v>0</v>
      </c>
      <c r="H21" s="232">
        <v>10</v>
      </c>
      <c r="I21" s="106"/>
      <c r="J21" s="106"/>
      <c r="K21" s="106"/>
    </row>
    <row r="22" spans="1:11" ht="12.75" customHeight="1">
      <c r="A22" s="104">
        <v>715</v>
      </c>
      <c r="B22" s="104" t="s">
        <v>138</v>
      </c>
      <c r="C22" s="178" t="s">
        <v>164</v>
      </c>
      <c r="D22" s="233" t="s">
        <v>165</v>
      </c>
      <c r="E22" s="232">
        <v>10</v>
      </c>
      <c r="F22" s="232">
        <v>10</v>
      </c>
      <c r="G22" s="232">
        <v>0</v>
      </c>
      <c r="H22" s="232">
        <v>10</v>
      </c>
      <c r="I22" s="106"/>
      <c r="J22" s="106"/>
      <c r="K22" s="106"/>
    </row>
    <row r="23" spans="3:8" ht="12.75" customHeight="1">
      <c r="C23" s="234"/>
      <c r="D23" s="234"/>
      <c r="E23" s="234"/>
      <c r="F23" s="234"/>
      <c r="G23" s="234"/>
      <c r="H23" s="234"/>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895833333333333" right="0.5895833333333333" top="0.7895833333333333" bottom="0.7895833333333333" header="0.5" footer="0.5"/>
  <pageSetup fitToHeight="1000" fitToWidth="1" horizontalDpi="600" verticalDpi="600" orientation="landscape" paperSize="9" scale="74"/>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
      <selection activeCell="E43" sqref="E43"/>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90" t="s">
        <v>17</v>
      </c>
      <c r="B1" s="191"/>
      <c r="C1" s="191"/>
      <c r="D1" s="191"/>
      <c r="E1" s="191"/>
      <c r="F1" s="191"/>
      <c r="G1" s="191"/>
      <c r="H1" s="192"/>
    </row>
    <row r="2" spans="1:8" ht="22.5" customHeight="1">
      <c r="A2" s="193" t="s">
        <v>18</v>
      </c>
      <c r="B2" s="194"/>
      <c r="C2" s="194"/>
      <c r="D2" s="194"/>
      <c r="E2" s="194"/>
      <c r="F2" s="194"/>
      <c r="G2" s="194"/>
      <c r="H2" s="194"/>
    </row>
    <row r="3" spans="1:8" ht="22.5" customHeight="1">
      <c r="A3" s="195"/>
      <c r="B3" s="195"/>
      <c r="C3" s="196"/>
      <c r="D3" s="196"/>
      <c r="E3" s="197"/>
      <c r="F3" s="198"/>
      <c r="G3" s="198"/>
      <c r="H3" s="199" t="s">
        <v>44</v>
      </c>
    </row>
    <row r="4" spans="1:8" ht="22.5" customHeight="1">
      <c r="A4" s="200" t="s">
        <v>45</v>
      </c>
      <c r="B4" s="200"/>
      <c r="C4" s="200" t="s">
        <v>46</v>
      </c>
      <c r="D4" s="200"/>
      <c r="E4" s="200"/>
      <c r="F4" s="200"/>
      <c r="G4" s="200"/>
      <c r="H4" s="200"/>
    </row>
    <row r="5" spans="1:8" ht="22.5" customHeight="1">
      <c r="A5" s="200" t="s">
        <v>47</v>
      </c>
      <c r="B5" s="200" t="s">
        <v>48</v>
      </c>
      <c r="C5" s="200" t="s">
        <v>49</v>
      </c>
      <c r="D5" s="200" t="s">
        <v>171</v>
      </c>
      <c r="E5" s="200" t="s">
        <v>172</v>
      </c>
      <c r="F5" s="200" t="s">
        <v>50</v>
      </c>
      <c r="G5" s="200" t="s">
        <v>171</v>
      </c>
      <c r="H5" s="200" t="s">
        <v>172</v>
      </c>
    </row>
    <row r="6" spans="1:8" ht="22.5" customHeight="1">
      <c r="A6" s="201" t="s">
        <v>173</v>
      </c>
      <c r="B6" s="202">
        <v>2653.57</v>
      </c>
      <c r="C6" s="201" t="s">
        <v>173</v>
      </c>
      <c r="D6" s="203">
        <f>SUM(D7:D34)</f>
        <v>2653.57</v>
      </c>
      <c r="E6" s="203"/>
      <c r="F6" s="204" t="s">
        <v>173</v>
      </c>
      <c r="G6" s="203">
        <f>SUM(G7,G12,G23,G24,G25)</f>
        <v>2653.5699999999997</v>
      </c>
      <c r="H6" s="203">
        <f>SUM(H7,H12,H23,H24,H25)</f>
        <v>0</v>
      </c>
    </row>
    <row r="7" spans="1:8" ht="22.5" customHeight="1">
      <c r="A7" s="205" t="s">
        <v>174</v>
      </c>
      <c r="B7" s="206">
        <v>2653.57</v>
      </c>
      <c r="C7" s="207" t="s">
        <v>53</v>
      </c>
      <c r="D7" s="208">
        <v>2640.01</v>
      </c>
      <c r="E7" s="203"/>
      <c r="F7" s="204" t="s">
        <v>54</v>
      </c>
      <c r="G7" s="203">
        <v>554.05</v>
      </c>
      <c r="H7" s="203"/>
    </row>
    <row r="8" spans="1:10" ht="22.5" customHeight="1">
      <c r="A8" s="209" t="s">
        <v>175</v>
      </c>
      <c r="B8" s="203"/>
      <c r="C8" s="207" t="s">
        <v>56</v>
      </c>
      <c r="D8" s="203"/>
      <c r="E8" s="203"/>
      <c r="F8" s="204" t="s">
        <v>57</v>
      </c>
      <c r="G8" s="203">
        <v>446.16</v>
      </c>
      <c r="H8" s="203"/>
      <c r="J8" s="90"/>
    </row>
    <row r="9" spans="1:8" ht="22.5" customHeight="1">
      <c r="A9" s="205" t="s">
        <v>176</v>
      </c>
      <c r="B9" s="203"/>
      <c r="C9" s="207" t="s">
        <v>59</v>
      </c>
      <c r="D9" s="203"/>
      <c r="E9" s="203"/>
      <c r="F9" s="204" t="s">
        <v>60</v>
      </c>
      <c r="G9" s="203">
        <v>107.89</v>
      </c>
      <c r="H9" s="203"/>
    </row>
    <row r="10" spans="1:8" ht="22.5" customHeight="1">
      <c r="A10" s="205" t="s">
        <v>177</v>
      </c>
      <c r="B10" s="203"/>
      <c r="C10" s="207" t="s">
        <v>62</v>
      </c>
      <c r="D10" s="203"/>
      <c r="E10" s="203"/>
      <c r="F10" s="204" t="s">
        <v>63</v>
      </c>
      <c r="G10" s="203"/>
      <c r="H10" s="203"/>
    </row>
    <row r="11" spans="1:8" ht="22.5" customHeight="1">
      <c r="A11" s="205"/>
      <c r="B11" s="203"/>
      <c r="C11" s="207" t="s">
        <v>65</v>
      </c>
      <c r="D11" s="203"/>
      <c r="E11" s="203"/>
      <c r="F11" s="204" t="s">
        <v>66</v>
      </c>
      <c r="G11" s="203"/>
      <c r="H11" s="203"/>
    </row>
    <row r="12" spans="1:8" ht="22.5" customHeight="1">
      <c r="A12" s="205"/>
      <c r="B12" s="203"/>
      <c r="C12" s="207" t="s">
        <v>68</v>
      </c>
      <c r="D12" s="203"/>
      <c r="E12" s="203"/>
      <c r="F12" s="204" t="s">
        <v>69</v>
      </c>
      <c r="G12" s="203">
        <v>2099.52</v>
      </c>
      <c r="H12" s="203"/>
    </row>
    <row r="13" spans="1:8" ht="22.5" customHeight="1">
      <c r="A13" s="205"/>
      <c r="B13" s="203"/>
      <c r="C13" s="207" t="s">
        <v>71</v>
      </c>
      <c r="D13" s="203"/>
      <c r="E13" s="203"/>
      <c r="F13" s="210" t="s">
        <v>57</v>
      </c>
      <c r="G13" s="203"/>
      <c r="H13" s="203"/>
    </row>
    <row r="14" spans="1:8" ht="22.5" customHeight="1">
      <c r="A14" s="205"/>
      <c r="B14" s="203"/>
      <c r="C14" s="207" t="s">
        <v>73</v>
      </c>
      <c r="D14" s="211">
        <v>3.56</v>
      </c>
      <c r="E14" s="203"/>
      <c r="F14" s="210" t="s">
        <v>60</v>
      </c>
      <c r="G14" s="203">
        <v>1166.23</v>
      </c>
      <c r="H14" s="203"/>
    </row>
    <row r="15" spans="1:8" ht="22.5" customHeight="1">
      <c r="A15" s="212"/>
      <c r="B15" s="203"/>
      <c r="C15" s="207" t="s">
        <v>75</v>
      </c>
      <c r="D15" s="203"/>
      <c r="E15" s="203"/>
      <c r="F15" s="210" t="s">
        <v>76</v>
      </c>
      <c r="G15" s="203">
        <v>933.29</v>
      </c>
      <c r="H15" s="203"/>
    </row>
    <row r="16" spans="1:8" ht="22.5" customHeight="1">
      <c r="A16" s="212"/>
      <c r="B16" s="203"/>
      <c r="C16" s="207" t="s">
        <v>78</v>
      </c>
      <c r="D16" s="203"/>
      <c r="E16" s="203"/>
      <c r="F16" s="210" t="s">
        <v>79</v>
      </c>
      <c r="G16" s="210"/>
      <c r="H16" s="203"/>
    </row>
    <row r="17" spans="1:8" ht="22.5" customHeight="1">
      <c r="A17" s="212"/>
      <c r="B17" s="203"/>
      <c r="C17" s="207" t="s">
        <v>81</v>
      </c>
      <c r="D17" s="203"/>
      <c r="E17" s="203"/>
      <c r="F17" s="210" t="s">
        <v>82</v>
      </c>
      <c r="G17" s="210"/>
      <c r="H17" s="203"/>
    </row>
    <row r="18" spans="1:8" ht="22.5" customHeight="1">
      <c r="A18" s="212"/>
      <c r="B18" s="213"/>
      <c r="C18" s="207" t="s">
        <v>83</v>
      </c>
      <c r="D18" s="203"/>
      <c r="E18" s="203"/>
      <c r="F18" s="210" t="s">
        <v>84</v>
      </c>
      <c r="G18" s="210"/>
      <c r="H18" s="203"/>
    </row>
    <row r="19" spans="1:8" ht="22.5" customHeight="1">
      <c r="A19" s="148"/>
      <c r="B19" s="214"/>
      <c r="C19" s="207" t="s">
        <v>85</v>
      </c>
      <c r="D19" s="215">
        <v>10</v>
      </c>
      <c r="E19" s="203"/>
      <c r="F19" s="210" t="s">
        <v>86</v>
      </c>
      <c r="G19" s="210"/>
      <c r="H19" s="203"/>
    </row>
    <row r="20" spans="1:8" ht="22.5" customHeight="1">
      <c r="A20" s="148"/>
      <c r="B20" s="213"/>
      <c r="C20" s="207" t="s">
        <v>87</v>
      </c>
      <c r="D20" s="203"/>
      <c r="E20" s="203"/>
      <c r="F20" s="210" t="s">
        <v>88</v>
      </c>
      <c r="G20" s="210"/>
      <c r="H20" s="203"/>
    </row>
    <row r="21" spans="1:8" ht="22.5" customHeight="1">
      <c r="A21" s="216"/>
      <c r="B21" s="213"/>
      <c r="C21" s="207" t="s">
        <v>89</v>
      </c>
      <c r="D21" s="203"/>
      <c r="E21" s="203"/>
      <c r="F21" s="210" t="s">
        <v>90</v>
      </c>
      <c r="G21" s="210"/>
      <c r="H21" s="203"/>
    </row>
    <row r="22" spans="1:8" ht="22.5" customHeight="1">
      <c r="A22" s="217"/>
      <c r="B22" s="213"/>
      <c r="C22" s="207" t="s">
        <v>91</v>
      </c>
      <c r="D22" s="203"/>
      <c r="E22" s="203"/>
      <c r="F22" s="218" t="s">
        <v>92</v>
      </c>
      <c r="G22" s="218"/>
      <c r="H22" s="203"/>
    </row>
    <row r="23" spans="1:8" ht="22.5" customHeight="1">
      <c r="A23" s="150"/>
      <c r="B23" s="213"/>
      <c r="C23" s="207" t="s">
        <v>93</v>
      </c>
      <c r="D23" s="203"/>
      <c r="E23" s="203"/>
      <c r="F23" s="219" t="s">
        <v>94</v>
      </c>
      <c r="G23" s="219"/>
      <c r="H23" s="203"/>
    </row>
    <row r="24" spans="1:8" ht="22.5" customHeight="1">
      <c r="A24" s="150"/>
      <c r="B24" s="213"/>
      <c r="C24" s="207" t="s">
        <v>95</v>
      </c>
      <c r="D24" s="203"/>
      <c r="E24" s="203"/>
      <c r="F24" s="219" t="s">
        <v>96</v>
      </c>
      <c r="G24" s="219"/>
      <c r="H24" s="203"/>
    </row>
    <row r="25" spans="1:9" ht="22.5" customHeight="1">
      <c r="A25" s="150"/>
      <c r="B25" s="213"/>
      <c r="C25" s="207" t="s">
        <v>97</v>
      </c>
      <c r="D25" s="203"/>
      <c r="E25" s="203"/>
      <c r="F25" s="219" t="s">
        <v>98</v>
      </c>
      <c r="G25" s="219"/>
      <c r="H25" s="203"/>
      <c r="I25" s="90"/>
    </row>
    <row r="26" spans="1:10" ht="22.5" customHeight="1">
      <c r="A26" s="150"/>
      <c r="B26" s="213"/>
      <c r="C26" s="207" t="s">
        <v>99</v>
      </c>
      <c r="D26" s="203"/>
      <c r="E26" s="203"/>
      <c r="F26" s="204"/>
      <c r="G26" s="204"/>
      <c r="H26" s="203"/>
      <c r="I26" s="90"/>
      <c r="J26" s="90"/>
    </row>
    <row r="27" spans="1:10" ht="22.5" customHeight="1">
      <c r="A27" s="217"/>
      <c r="B27" s="214"/>
      <c r="C27" s="207" t="s">
        <v>100</v>
      </c>
      <c r="D27" s="203"/>
      <c r="E27" s="203"/>
      <c r="F27" s="204"/>
      <c r="G27" s="204"/>
      <c r="H27" s="203"/>
      <c r="I27" s="90"/>
      <c r="J27" s="90"/>
    </row>
    <row r="28" spans="1:10" ht="22.5" customHeight="1">
      <c r="A28" s="150"/>
      <c r="B28" s="213"/>
      <c r="C28" s="207" t="s">
        <v>101</v>
      </c>
      <c r="D28" s="203"/>
      <c r="E28" s="203"/>
      <c r="F28" s="204"/>
      <c r="G28" s="204"/>
      <c r="H28" s="203"/>
      <c r="I28" s="90"/>
      <c r="J28" s="90"/>
    </row>
    <row r="29" spans="1:10" ht="22.5" customHeight="1">
      <c r="A29" s="217"/>
      <c r="B29" s="214"/>
      <c r="C29" s="207" t="s">
        <v>102</v>
      </c>
      <c r="D29" s="203"/>
      <c r="E29" s="203"/>
      <c r="F29" s="204"/>
      <c r="G29" s="204"/>
      <c r="H29" s="203"/>
      <c r="I29" s="90"/>
      <c r="J29" s="90"/>
    </row>
    <row r="30" spans="1:9" ht="22.5" customHeight="1">
      <c r="A30" s="217"/>
      <c r="B30" s="213"/>
      <c r="C30" s="207" t="s">
        <v>103</v>
      </c>
      <c r="D30" s="203"/>
      <c r="E30" s="203"/>
      <c r="F30" s="204"/>
      <c r="G30" s="204"/>
      <c r="H30" s="203"/>
      <c r="I30" s="90"/>
    </row>
    <row r="31" spans="1:8" ht="22.5" customHeight="1">
      <c r="A31" s="217"/>
      <c r="B31" s="213"/>
      <c r="C31" s="207" t="s">
        <v>104</v>
      </c>
      <c r="D31" s="203"/>
      <c r="E31" s="203"/>
      <c r="F31" s="204"/>
      <c r="G31" s="204"/>
      <c r="H31" s="203"/>
    </row>
    <row r="32" spans="1:8" ht="22.5" customHeight="1">
      <c r="A32" s="217"/>
      <c r="B32" s="213"/>
      <c r="C32" s="207" t="s">
        <v>105</v>
      </c>
      <c r="D32" s="203"/>
      <c r="E32" s="203"/>
      <c r="F32" s="204"/>
      <c r="G32" s="204"/>
      <c r="H32" s="203"/>
    </row>
    <row r="33" spans="1:10" ht="22.5" customHeight="1">
      <c r="A33" s="217"/>
      <c r="B33" s="213"/>
      <c r="C33" s="207" t="s">
        <v>106</v>
      </c>
      <c r="D33" s="203"/>
      <c r="E33" s="203"/>
      <c r="F33" s="204"/>
      <c r="G33" s="204"/>
      <c r="H33" s="203"/>
      <c r="I33" s="90"/>
      <c r="J33" s="90"/>
    </row>
    <row r="34" spans="1:8" ht="22.5" customHeight="1">
      <c r="A34" s="216"/>
      <c r="B34" s="213"/>
      <c r="C34" s="207" t="s">
        <v>107</v>
      </c>
      <c r="D34" s="203"/>
      <c r="E34" s="203"/>
      <c r="F34" s="204"/>
      <c r="G34" s="204"/>
      <c r="H34" s="203"/>
    </row>
    <row r="35" spans="1:8" ht="22.5" customHeight="1">
      <c r="A35" s="217"/>
      <c r="B35" s="213"/>
      <c r="C35" s="145"/>
      <c r="D35" s="220"/>
      <c r="E35" s="220"/>
      <c r="F35" s="205"/>
      <c r="G35" s="205"/>
      <c r="H35" s="221"/>
    </row>
    <row r="36" spans="1:8" ht="18" customHeight="1">
      <c r="A36" s="222" t="s">
        <v>108</v>
      </c>
      <c r="B36" s="214">
        <f>SUM(B6)</f>
        <v>2653.57</v>
      </c>
      <c r="C36" s="222" t="s">
        <v>109</v>
      </c>
      <c r="D36" s="220">
        <f>SUM(D6)</f>
        <v>2653.57</v>
      </c>
      <c r="E36" s="220"/>
      <c r="F36" s="222" t="s">
        <v>109</v>
      </c>
      <c r="G36" s="222">
        <v>2653.57</v>
      </c>
      <c r="H36" s="221">
        <f>SUM(H6)</f>
        <v>0</v>
      </c>
    </row>
    <row r="37" spans="1:8" ht="18" customHeight="1">
      <c r="A37" s="207" t="s">
        <v>114</v>
      </c>
      <c r="B37" s="213"/>
      <c r="C37" s="212" t="s">
        <v>111</v>
      </c>
      <c r="D37" s="220">
        <f>SUM(B41)-SUM(D36)</f>
        <v>0</v>
      </c>
      <c r="E37" s="220"/>
      <c r="F37" s="212" t="s">
        <v>111</v>
      </c>
      <c r="G37" s="212"/>
      <c r="H37" s="221">
        <f>D37</f>
        <v>0</v>
      </c>
    </row>
    <row r="38" spans="1:8" ht="18" customHeight="1">
      <c r="A38" s="207" t="s">
        <v>115</v>
      </c>
      <c r="B38" s="213"/>
      <c r="C38" s="148"/>
      <c r="D38" s="203"/>
      <c r="E38" s="203"/>
      <c r="F38" s="148"/>
      <c r="G38" s="148"/>
      <c r="H38" s="203"/>
    </row>
    <row r="39" spans="1:8" ht="22.5" customHeight="1">
      <c r="A39" s="207" t="s">
        <v>178</v>
      </c>
      <c r="B39" s="213"/>
      <c r="C39" s="223"/>
      <c r="D39" s="224"/>
      <c r="E39" s="224"/>
      <c r="F39" s="217"/>
      <c r="G39" s="217"/>
      <c r="H39" s="220"/>
    </row>
    <row r="40" spans="1:8" ht="21" customHeight="1">
      <c r="A40" s="217"/>
      <c r="B40" s="213"/>
      <c r="C40" s="216"/>
      <c r="D40" s="224"/>
      <c r="E40" s="224"/>
      <c r="F40" s="216"/>
      <c r="G40" s="216"/>
      <c r="H40" s="224"/>
    </row>
    <row r="41" spans="1:8" ht="18" customHeight="1">
      <c r="A41" s="200" t="s">
        <v>117</v>
      </c>
      <c r="B41" s="214">
        <f>SUM(B36,B37)</f>
        <v>2653.57</v>
      </c>
      <c r="C41" s="225" t="s">
        <v>118</v>
      </c>
      <c r="D41" s="224">
        <f>SUM(D36,D37)</f>
        <v>2653.57</v>
      </c>
      <c r="E41" s="224"/>
      <c r="F41" s="200" t="s">
        <v>118</v>
      </c>
      <c r="G41" s="200">
        <v>2653.57</v>
      </c>
      <c r="H41" s="203">
        <f>SUM(H36,H37)</f>
        <v>0</v>
      </c>
    </row>
    <row r="42" spans="4:8" ht="12.75" customHeight="1">
      <c r="D42" s="226"/>
      <c r="E42" s="226"/>
      <c r="H42" s="226"/>
    </row>
    <row r="43" spans="4:8" ht="12.75" customHeight="1">
      <c r="D43" s="226"/>
      <c r="E43" s="226"/>
      <c r="H43" s="226"/>
    </row>
    <row r="44" spans="4:8" ht="12.75" customHeight="1">
      <c r="D44" s="226"/>
      <c r="E44" s="226"/>
      <c r="H44" s="226"/>
    </row>
    <row r="45" spans="4:8" ht="12.75" customHeight="1">
      <c r="D45" s="226"/>
      <c r="E45" s="226"/>
      <c r="H45" s="226"/>
    </row>
    <row r="46" spans="4:8" ht="12.75" customHeight="1">
      <c r="D46" s="226"/>
      <c r="E46" s="226"/>
      <c r="H46" s="226"/>
    </row>
    <row r="47" spans="4:8" ht="12.75" customHeight="1">
      <c r="D47" s="226"/>
      <c r="E47" s="226"/>
      <c r="H47" s="226"/>
    </row>
    <row r="48" spans="4:8" ht="12.75" customHeight="1">
      <c r="D48" s="226"/>
      <c r="E48" s="226"/>
      <c r="H48" s="226"/>
    </row>
    <row r="49" spans="4:8" ht="12.75" customHeight="1">
      <c r="D49" s="226"/>
      <c r="E49" s="226"/>
      <c r="H49" s="226"/>
    </row>
    <row r="50" spans="4:8" ht="12.75" customHeight="1">
      <c r="D50" s="226"/>
      <c r="E50" s="226"/>
      <c r="H50" s="226"/>
    </row>
    <row r="51" spans="4:8" ht="12.75" customHeight="1">
      <c r="D51" s="226"/>
      <c r="E51" s="226"/>
      <c r="H51" s="226"/>
    </row>
    <row r="52" spans="4:8" ht="12.75" customHeight="1">
      <c r="D52" s="226"/>
      <c r="E52" s="226"/>
      <c r="H52" s="226"/>
    </row>
    <row r="53" spans="4:8" ht="12.75" customHeight="1">
      <c r="D53" s="226"/>
      <c r="E53" s="226"/>
      <c r="H53" s="226"/>
    </row>
    <row r="54" spans="4:8" ht="12.75" customHeight="1">
      <c r="D54" s="226"/>
      <c r="E54" s="226"/>
      <c r="H54" s="226"/>
    </row>
    <row r="55" ht="12.75" customHeight="1">
      <c r="H55" s="226"/>
    </row>
    <row r="56" ht="12.75" customHeight="1">
      <c r="H56" s="226"/>
    </row>
    <row r="57" ht="12.75" customHeight="1">
      <c r="H57" s="226"/>
    </row>
    <row r="58" ht="12.75" customHeight="1">
      <c r="H58" s="226"/>
    </row>
    <row r="59" ht="12.75" customHeight="1">
      <c r="H59" s="226"/>
    </row>
    <row r="60" ht="12.75" customHeight="1">
      <c r="H60" s="226"/>
    </row>
  </sheetData>
  <sheetProtection/>
  <mergeCells count="3">
    <mergeCell ref="A3:B3"/>
    <mergeCell ref="A4:B4"/>
    <mergeCell ref="C4:H4"/>
  </mergeCells>
  <printOptions horizontalCentered="1"/>
  <pageMargins left="0.75" right="0.75" top="0.7895833333333333" bottom="1" header="0" footer="0"/>
  <pageSetup fitToHeight="1" fitToWidth="1" horizontalDpi="600" verticalDpi="600" orientation="landscape" paperSize="9" scale="51"/>
</worksheet>
</file>

<file path=xl/worksheets/sheet7.xml><?xml version="1.0" encoding="utf-8"?>
<worksheet xmlns="http://schemas.openxmlformats.org/spreadsheetml/2006/main" xmlns:r="http://schemas.openxmlformats.org/officeDocument/2006/relationships">
  <sheetPr>
    <pageSetUpPr fitToPage="1"/>
  </sheetPr>
  <dimension ref="A1:G23"/>
  <sheetViews>
    <sheetView showGridLines="0" showZeros="0" workbookViewId="0" topLeftCell="A1">
      <selection activeCell="F6" sqref="F6:F20"/>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90" t="s">
        <v>19</v>
      </c>
    </row>
    <row r="2" spans="1:7" ht="28.5" customHeight="1">
      <c r="A2" s="114" t="s">
        <v>20</v>
      </c>
      <c r="B2" s="114"/>
      <c r="C2" s="114"/>
      <c r="D2" s="114"/>
      <c r="E2" s="114"/>
      <c r="F2" s="114"/>
      <c r="G2" s="114"/>
    </row>
    <row r="3" ht="22.5" customHeight="1">
      <c r="G3" s="113" t="s">
        <v>44</v>
      </c>
    </row>
    <row r="4" spans="1:7" ht="22.5" customHeight="1">
      <c r="A4" s="118" t="s">
        <v>179</v>
      </c>
      <c r="B4" s="118" t="s">
        <v>180</v>
      </c>
      <c r="C4" s="118" t="s">
        <v>125</v>
      </c>
      <c r="D4" s="118" t="s">
        <v>181</v>
      </c>
      <c r="E4" s="118" t="s">
        <v>182</v>
      </c>
      <c r="F4" s="118" t="s">
        <v>167</v>
      </c>
      <c r="G4" s="118" t="s">
        <v>183</v>
      </c>
    </row>
    <row r="5" spans="1:7" ht="15.75" customHeight="1">
      <c r="A5" s="120" t="s">
        <v>136</v>
      </c>
      <c r="B5" s="120" t="s">
        <v>136</v>
      </c>
      <c r="C5" s="120">
        <v>1</v>
      </c>
      <c r="D5" s="120">
        <v>2</v>
      </c>
      <c r="E5" s="120">
        <v>3</v>
      </c>
      <c r="F5" s="120">
        <v>4</v>
      </c>
      <c r="G5" s="120" t="s">
        <v>136</v>
      </c>
    </row>
    <row r="6" spans="1:7" s="181" customFormat="1" ht="12.75" customHeight="1">
      <c r="A6" s="169">
        <v>201</v>
      </c>
      <c r="B6" s="170" t="s">
        <v>139</v>
      </c>
      <c r="C6" s="171">
        <v>2640.01</v>
      </c>
      <c r="D6" s="172">
        <v>446.16</v>
      </c>
      <c r="E6" s="172">
        <v>107.89</v>
      </c>
      <c r="F6" s="172">
        <v>2085.96</v>
      </c>
      <c r="G6" s="157"/>
    </row>
    <row r="7" spans="1:7" ht="12.75" customHeight="1">
      <c r="A7" s="173" t="s">
        <v>140</v>
      </c>
      <c r="B7" s="174" t="s">
        <v>141</v>
      </c>
      <c r="C7" s="184">
        <v>301.5</v>
      </c>
      <c r="D7" s="175">
        <v>0</v>
      </c>
      <c r="E7" s="175">
        <v>3</v>
      </c>
      <c r="F7" s="175">
        <v>298.5</v>
      </c>
      <c r="G7" s="107"/>
    </row>
    <row r="8" spans="1:7" ht="12.75" customHeight="1">
      <c r="A8" s="176" t="s">
        <v>142</v>
      </c>
      <c r="B8" s="174" t="s">
        <v>143</v>
      </c>
      <c r="C8" s="184">
        <v>3</v>
      </c>
      <c r="D8" s="175">
        <v>0</v>
      </c>
      <c r="E8" s="175">
        <v>3</v>
      </c>
      <c r="F8" s="175">
        <v>0</v>
      </c>
      <c r="G8" s="107"/>
    </row>
    <row r="9" spans="1:7" ht="12.75" customHeight="1">
      <c r="A9" s="176" t="s">
        <v>144</v>
      </c>
      <c r="B9" s="174" t="s">
        <v>145</v>
      </c>
      <c r="C9" s="184">
        <v>298.5</v>
      </c>
      <c r="D9" s="175">
        <v>0</v>
      </c>
      <c r="E9" s="175">
        <v>0</v>
      </c>
      <c r="F9" s="175">
        <v>298.5</v>
      </c>
      <c r="G9" s="107"/>
    </row>
    <row r="10" spans="1:7" ht="12.75" customHeight="1">
      <c r="A10" s="176" t="s">
        <v>146</v>
      </c>
      <c r="B10" s="174" t="s">
        <v>147</v>
      </c>
      <c r="C10" s="184">
        <v>2338.51</v>
      </c>
      <c r="D10" s="175">
        <v>446.16</v>
      </c>
      <c r="E10" s="175">
        <v>104.89</v>
      </c>
      <c r="F10" s="175">
        <v>1787.46</v>
      </c>
      <c r="G10" s="107"/>
    </row>
    <row r="11" spans="1:7" ht="12.75" customHeight="1">
      <c r="A11" s="176" t="s">
        <v>148</v>
      </c>
      <c r="B11" s="174" t="s">
        <v>143</v>
      </c>
      <c r="C11" s="184">
        <v>481.46</v>
      </c>
      <c r="D11" s="175">
        <v>394.49</v>
      </c>
      <c r="E11" s="175">
        <v>86.97</v>
      </c>
      <c r="F11" s="175">
        <v>0</v>
      </c>
      <c r="G11" s="107"/>
    </row>
    <row r="12" spans="1:7" ht="12.75" customHeight="1">
      <c r="A12" s="176" t="s">
        <v>149</v>
      </c>
      <c r="B12" s="174" t="s">
        <v>145</v>
      </c>
      <c r="C12" s="184">
        <v>1282.55</v>
      </c>
      <c r="D12" s="175">
        <v>0</v>
      </c>
      <c r="E12" s="175">
        <v>0</v>
      </c>
      <c r="F12" s="175">
        <v>1282.55</v>
      </c>
      <c r="G12" s="107"/>
    </row>
    <row r="13" spans="1:7" ht="12.75" customHeight="1">
      <c r="A13" s="176" t="s">
        <v>150</v>
      </c>
      <c r="B13" s="174" t="s">
        <v>151</v>
      </c>
      <c r="C13" s="184">
        <v>69.59</v>
      </c>
      <c r="D13" s="175">
        <v>51.67</v>
      </c>
      <c r="E13" s="175">
        <v>17.92</v>
      </c>
      <c r="F13" s="175">
        <v>0</v>
      </c>
      <c r="G13" s="185"/>
    </row>
    <row r="14" spans="1:7" ht="12.75" customHeight="1">
      <c r="A14" s="176" t="s">
        <v>152</v>
      </c>
      <c r="B14" s="174" t="s">
        <v>153</v>
      </c>
      <c r="C14" s="184">
        <v>504.91</v>
      </c>
      <c r="D14" s="175">
        <v>0</v>
      </c>
      <c r="E14" s="175">
        <v>0</v>
      </c>
      <c r="F14" s="186">
        <v>504.91</v>
      </c>
      <c r="G14" s="106"/>
    </row>
    <row r="15" spans="1:7" s="181" customFormat="1" ht="12.75" customHeight="1">
      <c r="A15" s="177" t="s">
        <v>154</v>
      </c>
      <c r="B15" s="170" t="s">
        <v>155</v>
      </c>
      <c r="C15" s="171">
        <v>3.56</v>
      </c>
      <c r="D15" s="172">
        <v>0</v>
      </c>
      <c r="E15" s="172">
        <v>0</v>
      </c>
      <c r="F15" s="187">
        <v>3.56</v>
      </c>
      <c r="G15" s="163"/>
    </row>
    <row r="16" spans="1:7" ht="12.75" customHeight="1">
      <c r="A16" s="176" t="s">
        <v>156</v>
      </c>
      <c r="B16" s="174" t="s">
        <v>157</v>
      </c>
      <c r="C16" s="184">
        <v>3.56</v>
      </c>
      <c r="D16" s="175">
        <v>0</v>
      </c>
      <c r="E16" s="175">
        <v>0</v>
      </c>
      <c r="F16" s="186">
        <v>3.56</v>
      </c>
      <c r="G16" s="106"/>
    </row>
    <row r="17" spans="1:7" ht="12.75" customHeight="1">
      <c r="A17" s="176" t="s">
        <v>158</v>
      </c>
      <c r="B17" s="174" t="s">
        <v>159</v>
      </c>
      <c r="C17" s="184">
        <v>3.56</v>
      </c>
      <c r="D17" s="175">
        <v>0</v>
      </c>
      <c r="E17" s="175">
        <v>0</v>
      </c>
      <c r="F17" s="186">
        <v>3.56</v>
      </c>
      <c r="G17" s="106"/>
    </row>
    <row r="18" spans="1:7" s="181" customFormat="1" ht="12.75" customHeight="1">
      <c r="A18" s="177" t="s">
        <v>160</v>
      </c>
      <c r="B18" s="170" t="s">
        <v>161</v>
      </c>
      <c r="C18" s="171">
        <v>10</v>
      </c>
      <c r="D18" s="172">
        <v>0</v>
      </c>
      <c r="E18" s="172">
        <v>0</v>
      </c>
      <c r="F18" s="187">
        <v>10</v>
      </c>
      <c r="G18" s="163"/>
    </row>
    <row r="19" spans="1:7" ht="12.75" customHeight="1">
      <c r="A19" s="176" t="s">
        <v>162</v>
      </c>
      <c r="B19" s="174" t="s">
        <v>163</v>
      </c>
      <c r="C19" s="184">
        <v>10</v>
      </c>
      <c r="D19" s="175">
        <v>0</v>
      </c>
      <c r="E19" s="175">
        <v>0</v>
      </c>
      <c r="F19" s="186">
        <v>10</v>
      </c>
      <c r="G19" s="106"/>
    </row>
    <row r="20" spans="1:7" ht="12.75" customHeight="1">
      <c r="A20" s="178" t="s">
        <v>164</v>
      </c>
      <c r="B20" s="179" t="s">
        <v>165</v>
      </c>
      <c r="C20" s="188">
        <v>10</v>
      </c>
      <c r="D20" s="180">
        <v>0</v>
      </c>
      <c r="E20" s="180">
        <v>0</v>
      </c>
      <c r="F20" s="189">
        <v>10</v>
      </c>
      <c r="G20" s="106"/>
    </row>
    <row r="23" ht="12.75" customHeight="1">
      <c r="F23">
        <f>C6+C15+C18</f>
        <v>2653.57</v>
      </c>
    </row>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3"/>
  <sheetViews>
    <sheetView showGridLines="0" showZeros="0" workbookViewId="0" topLeftCell="A1">
      <selection activeCell="O9" sqref="O9"/>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90" t="s">
        <v>21</v>
      </c>
    </row>
    <row r="2" spans="1:7" ht="28.5" customHeight="1">
      <c r="A2" s="114" t="s">
        <v>22</v>
      </c>
      <c r="B2" s="114"/>
      <c r="C2" s="114"/>
      <c r="D2" s="114"/>
      <c r="E2" s="114"/>
      <c r="F2" s="114"/>
      <c r="G2" s="114"/>
    </row>
    <row r="3" ht="22.5" customHeight="1">
      <c r="G3" s="113" t="s">
        <v>44</v>
      </c>
    </row>
    <row r="4" spans="1:7" ht="22.5" customHeight="1">
      <c r="A4" s="118" t="s">
        <v>184</v>
      </c>
      <c r="B4" s="118" t="s">
        <v>185</v>
      </c>
      <c r="C4" s="118" t="s">
        <v>125</v>
      </c>
      <c r="D4" s="118" t="s">
        <v>181</v>
      </c>
      <c r="E4" s="118" t="s">
        <v>182</v>
      </c>
      <c r="F4" s="118" t="s">
        <v>167</v>
      </c>
      <c r="G4" s="118" t="s">
        <v>183</v>
      </c>
    </row>
    <row r="5" spans="1:7" ht="15.75" customHeight="1">
      <c r="A5" s="120" t="s">
        <v>136</v>
      </c>
      <c r="B5" s="120" t="s">
        <v>136</v>
      </c>
      <c r="C5" s="120">
        <v>1</v>
      </c>
      <c r="D5" s="120">
        <v>2</v>
      </c>
      <c r="E5" s="120">
        <v>3</v>
      </c>
      <c r="F5" s="120">
        <v>4</v>
      </c>
      <c r="G5" s="120" t="s">
        <v>136</v>
      </c>
    </row>
    <row r="6" spans="1:7" ht="12.75" customHeight="1">
      <c r="A6" s="156" t="s">
        <v>186</v>
      </c>
      <c r="B6" s="156" t="s">
        <v>187</v>
      </c>
      <c r="C6" s="157">
        <f>D6+E6+F6</f>
        <v>446.16</v>
      </c>
      <c r="D6" s="157">
        <v>446.16</v>
      </c>
      <c r="E6" s="157"/>
      <c r="F6" s="107"/>
      <c r="G6" s="107"/>
    </row>
    <row r="7" spans="1:7" ht="12.75" customHeight="1">
      <c r="A7" s="158" t="s">
        <v>188</v>
      </c>
      <c r="B7" s="158" t="s">
        <v>189</v>
      </c>
      <c r="C7" s="159">
        <f>D7+E7+F7</f>
        <v>192.44</v>
      </c>
      <c r="D7" s="107">
        <v>192.44</v>
      </c>
      <c r="E7" s="107"/>
      <c r="F7" s="107"/>
      <c r="G7" s="107"/>
    </row>
    <row r="8" spans="1:7" ht="12.75" customHeight="1">
      <c r="A8" s="158" t="s">
        <v>190</v>
      </c>
      <c r="B8" s="158" t="s">
        <v>191</v>
      </c>
      <c r="C8" s="160">
        <f aca="true" t="shared" si="0" ref="C8:C31">D8+E8+F8</f>
        <v>146.36</v>
      </c>
      <c r="D8" s="107">
        <v>146.36</v>
      </c>
      <c r="E8" s="107"/>
      <c r="F8" s="107"/>
      <c r="G8" s="107"/>
    </row>
    <row r="9" spans="1:7" ht="12.75" customHeight="1">
      <c r="A9" s="158" t="s">
        <v>192</v>
      </c>
      <c r="B9" s="158" t="s">
        <v>193</v>
      </c>
      <c r="C9" s="159">
        <f t="shared" si="0"/>
        <v>27.66</v>
      </c>
      <c r="D9" s="107">
        <v>27.66</v>
      </c>
      <c r="E9" s="107"/>
      <c r="F9" s="107"/>
      <c r="G9" s="107"/>
    </row>
    <row r="10" spans="1:7" ht="12.75" customHeight="1">
      <c r="A10" s="158" t="s">
        <v>194</v>
      </c>
      <c r="B10" s="158" t="s">
        <v>195</v>
      </c>
      <c r="C10" s="160">
        <f t="shared" si="0"/>
        <v>1.07</v>
      </c>
      <c r="D10" s="107">
        <v>1.07</v>
      </c>
      <c r="E10" s="107"/>
      <c r="F10" s="107"/>
      <c r="G10" s="107"/>
    </row>
    <row r="11" spans="1:7" ht="12.75" customHeight="1">
      <c r="A11" s="158" t="s">
        <v>196</v>
      </c>
      <c r="B11" s="158" t="s">
        <v>197</v>
      </c>
      <c r="C11" s="159">
        <f t="shared" si="0"/>
        <v>19.64</v>
      </c>
      <c r="D11" s="107">
        <v>19.64</v>
      </c>
      <c r="E11" s="107"/>
      <c r="F11" s="107"/>
      <c r="G11" s="107"/>
    </row>
    <row r="12" spans="1:7" ht="12.75" customHeight="1">
      <c r="A12" s="158" t="s">
        <v>198</v>
      </c>
      <c r="B12" s="158" t="s">
        <v>199</v>
      </c>
      <c r="C12" s="160">
        <f t="shared" si="0"/>
        <v>8.42</v>
      </c>
      <c r="D12" s="107">
        <v>8.42</v>
      </c>
      <c r="E12" s="107"/>
      <c r="F12" s="107"/>
      <c r="G12" s="107"/>
    </row>
    <row r="13" spans="1:7" ht="12.75" customHeight="1">
      <c r="A13" s="158" t="s">
        <v>200</v>
      </c>
      <c r="B13" s="158" t="s">
        <v>201</v>
      </c>
      <c r="C13" s="159">
        <f t="shared" si="0"/>
        <v>37.86</v>
      </c>
      <c r="D13" s="107">
        <v>37.86</v>
      </c>
      <c r="E13" s="107"/>
      <c r="F13" s="107"/>
      <c r="G13" s="107"/>
    </row>
    <row r="14" spans="1:7" ht="12.75" customHeight="1">
      <c r="A14" s="158" t="s">
        <v>202</v>
      </c>
      <c r="B14" s="158" t="s">
        <v>203</v>
      </c>
      <c r="C14" s="160">
        <f t="shared" si="0"/>
        <v>12.72</v>
      </c>
      <c r="D14" s="107">
        <v>12.72</v>
      </c>
      <c r="E14" s="107"/>
      <c r="F14" s="107"/>
      <c r="G14" s="107"/>
    </row>
    <row r="15" spans="1:7" ht="12.75" customHeight="1">
      <c r="A15" s="156" t="s">
        <v>204</v>
      </c>
      <c r="B15" s="156" t="s">
        <v>205</v>
      </c>
      <c r="C15" s="163">
        <f t="shared" si="0"/>
        <v>1272.3600000000001</v>
      </c>
      <c r="D15" s="157"/>
      <c r="E15" s="157">
        <v>106.13</v>
      </c>
      <c r="F15" s="157">
        <v>1166.23</v>
      </c>
      <c r="G15" s="107"/>
    </row>
    <row r="16" spans="1:7" ht="12.75" customHeight="1">
      <c r="A16" s="158" t="s">
        <v>206</v>
      </c>
      <c r="B16" s="158" t="s">
        <v>207</v>
      </c>
      <c r="C16" s="160">
        <f t="shared" si="0"/>
        <v>496.54</v>
      </c>
      <c r="D16" s="107"/>
      <c r="E16" s="107">
        <v>34.31</v>
      </c>
      <c r="F16" s="107">
        <v>462.23</v>
      </c>
      <c r="G16" s="107"/>
    </row>
    <row r="17" spans="1:7" ht="12.75" customHeight="1">
      <c r="A17" s="158" t="s">
        <v>208</v>
      </c>
      <c r="B17" s="158" t="s">
        <v>209</v>
      </c>
      <c r="C17" s="106">
        <f t="shared" si="0"/>
        <v>265.95</v>
      </c>
      <c r="D17" s="106"/>
      <c r="E17" s="107">
        <v>25.3</v>
      </c>
      <c r="F17" s="107">
        <v>240.65</v>
      </c>
      <c r="G17" s="107"/>
    </row>
    <row r="18" spans="1:7" ht="12.75" customHeight="1">
      <c r="A18" s="158" t="s">
        <v>210</v>
      </c>
      <c r="B18" s="158" t="s">
        <v>211</v>
      </c>
      <c r="C18" s="160">
        <f t="shared" si="0"/>
        <v>2.85</v>
      </c>
      <c r="D18" s="106"/>
      <c r="E18" s="106">
        <v>2.85</v>
      </c>
      <c r="F18" s="106"/>
      <c r="G18" s="106"/>
    </row>
    <row r="19" spans="1:7" ht="12.75" customHeight="1">
      <c r="A19" s="158" t="s">
        <v>212</v>
      </c>
      <c r="B19" s="158" t="s">
        <v>213</v>
      </c>
      <c r="C19" s="106">
        <f t="shared" si="0"/>
        <v>4.91</v>
      </c>
      <c r="D19" s="106"/>
      <c r="E19" s="106">
        <v>4.91</v>
      </c>
      <c r="F19" s="106"/>
      <c r="G19" s="106"/>
    </row>
    <row r="20" spans="1:7" ht="12.75" customHeight="1">
      <c r="A20" s="158" t="s">
        <v>214</v>
      </c>
      <c r="B20" s="158" t="s">
        <v>215</v>
      </c>
      <c r="C20" s="157">
        <f t="shared" si="0"/>
        <v>3</v>
      </c>
      <c r="D20" s="106"/>
      <c r="E20" s="106">
        <v>3</v>
      </c>
      <c r="F20" s="106"/>
      <c r="G20" s="106"/>
    </row>
    <row r="21" spans="1:7" ht="12.75" customHeight="1">
      <c r="A21" s="158" t="s">
        <v>216</v>
      </c>
      <c r="B21" s="158" t="s">
        <v>217</v>
      </c>
      <c r="C21" s="106">
        <f t="shared" si="0"/>
        <v>361.11</v>
      </c>
      <c r="D21" s="106"/>
      <c r="E21" s="106"/>
      <c r="F21" s="106">
        <v>361.11</v>
      </c>
      <c r="G21" s="106"/>
    </row>
    <row r="22" spans="1:7" ht="12.75" customHeight="1">
      <c r="A22" s="158" t="s">
        <v>218</v>
      </c>
      <c r="B22" s="158" t="s">
        <v>219</v>
      </c>
      <c r="C22" s="160">
        <f t="shared" si="0"/>
        <v>0.67</v>
      </c>
      <c r="D22" s="106"/>
      <c r="E22" s="106">
        <v>0.67</v>
      </c>
      <c r="F22" s="106"/>
      <c r="G22" s="106"/>
    </row>
    <row r="23" spans="1:7" ht="12.75" customHeight="1">
      <c r="A23" s="158" t="s">
        <v>220</v>
      </c>
      <c r="B23" s="158" t="s">
        <v>221</v>
      </c>
      <c r="C23" s="106">
        <f t="shared" si="0"/>
        <v>1.83</v>
      </c>
      <c r="D23" s="106"/>
      <c r="E23" s="106">
        <v>1.83</v>
      </c>
      <c r="F23" s="106"/>
      <c r="G23" s="106"/>
    </row>
    <row r="24" spans="1:7" ht="12.75" customHeight="1">
      <c r="A24" s="158" t="s">
        <v>222</v>
      </c>
      <c r="B24" s="158" t="s">
        <v>223</v>
      </c>
      <c r="C24" s="160">
        <f t="shared" si="0"/>
        <v>130.5</v>
      </c>
      <c r="D24" s="106"/>
      <c r="E24" s="106">
        <v>28.26</v>
      </c>
      <c r="F24" s="106">
        <v>102.24</v>
      </c>
      <c r="G24" s="106"/>
    </row>
    <row r="25" spans="1:7" ht="12.75" customHeight="1">
      <c r="A25" s="158" t="s">
        <v>224</v>
      </c>
      <c r="B25" s="158" t="s">
        <v>225</v>
      </c>
      <c r="C25" s="106">
        <f t="shared" si="0"/>
        <v>5</v>
      </c>
      <c r="D25" s="106"/>
      <c r="E25" s="106">
        <v>5</v>
      </c>
      <c r="F25" s="106"/>
      <c r="G25" s="106"/>
    </row>
    <row r="26" spans="1:7" ht="12.75" customHeight="1">
      <c r="A26" s="156" t="s">
        <v>226</v>
      </c>
      <c r="B26" s="156" t="s">
        <v>227</v>
      </c>
      <c r="C26" s="157">
        <f t="shared" si="0"/>
        <v>933.29</v>
      </c>
      <c r="D26" s="163"/>
      <c r="E26" s="163"/>
      <c r="F26" s="163">
        <v>933.29</v>
      </c>
      <c r="G26" s="106"/>
    </row>
    <row r="27" spans="1:7" ht="12.75" customHeight="1">
      <c r="A27" s="158" t="s">
        <v>228</v>
      </c>
      <c r="B27" s="158" t="s">
        <v>229</v>
      </c>
      <c r="C27" s="106">
        <f t="shared" si="0"/>
        <v>771.61</v>
      </c>
      <c r="D27" s="106"/>
      <c r="E27" s="106"/>
      <c r="F27" s="106">
        <v>771.61</v>
      </c>
      <c r="G27" s="106"/>
    </row>
    <row r="28" spans="1:7" ht="12.75" customHeight="1">
      <c r="A28" s="158" t="s">
        <v>230</v>
      </c>
      <c r="B28" s="158" t="s">
        <v>231</v>
      </c>
      <c r="C28" s="160">
        <f t="shared" si="0"/>
        <v>161.68</v>
      </c>
      <c r="D28" s="106"/>
      <c r="E28" s="106"/>
      <c r="F28" s="106">
        <v>161.68</v>
      </c>
      <c r="G28" s="106"/>
    </row>
    <row r="29" spans="1:7" ht="12.75" customHeight="1">
      <c r="A29" s="158" t="s">
        <v>232</v>
      </c>
      <c r="B29" s="158" t="s">
        <v>233</v>
      </c>
      <c r="C29" s="106">
        <f t="shared" si="0"/>
        <v>0</v>
      </c>
      <c r="D29" s="106"/>
      <c r="E29" s="106"/>
      <c r="F29" s="106"/>
      <c r="G29" s="106"/>
    </row>
    <row r="30" spans="1:7" s="181" customFormat="1" ht="12.75" customHeight="1">
      <c r="A30" s="182">
        <v>310</v>
      </c>
      <c r="B30" s="183" t="s">
        <v>234</v>
      </c>
      <c r="C30" s="157">
        <f t="shared" si="0"/>
        <v>1.76</v>
      </c>
      <c r="D30" s="183"/>
      <c r="E30" s="183">
        <v>1.76</v>
      </c>
      <c r="F30" s="183"/>
      <c r="G30" s="183"/>
    </row>
    <row r="31" spans="1:7" ht="12.75" customHeight="1">
      <c r="A31" s="158" t="s">
        <v>235</v>
      </c>
      <c r="B31" s="106" t="s">
        <v>236</v>
      </c>
      <c r="C31" s="106">
        <f t="shared" si="0"/>
        <v>1.76</v>
      </c>
      <c r="D31" s="106"/>
      <c r="E31" s="106">
        <v>1.76</v>
      </c>
      <c r="F31" s="106"/>
      <c r="G31" s="106"/>
    </row>
    <row r="33" ht="12.75" customHeight="1">
      <c r="F33">
        <f>D6+E15+F15+F26+E30</f>
        <v>2653.57</v>
      </c>
    </row>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C17" sqref="C17"/>
    </sheetView>
  </sheetViews>
  <sheetFormatPr defaultColWidth="9.16015625" defaultRowHeight="12.75" customHeight="1"/>
  <cols>
    <col min="1" max="6" width="21.33203125" style="0" customWidth="1"/>
  </cols>
  <sheetData>
    <row r="1" ht="30" customHeight="1">
      <c r="A1" s="90" t="s">
        <v>23</v>
      </c>
    </row>
    <row r="2" spans="1:6" ht="28.5" customHeight="1">
      <c r="A2" s="114" t="s">
        <v>24</v>
      </c>
      <c r="B2" s="114"/>
      <c r="C2" s="114"/>
      <c r="D2" s="114"/>
      <c r="E2" s="114"/>
      <c r="F2" s="114"/>
    </row>
    <row r="3" ht="22.5" customHeight="1">
      <c r="F3" s="113" t="s">
        <v>44</v>
      </c>
    </row>
    <row r="4" spans="1:6" ht="22.5" customHeight="1">
      <c r="A4" s="118" t="s">
        <v>179</v>
      </c>
      <c r="B4" s="118" t="s">
        <v>180</v>
      </c>
      <c r="C4" s="118" t="s">
        <v>125</v>
      </c>
      <c r="D4" s="118" t="s">
        <v>181</v>
      </c>
      <c r="E4" s="118" t="s">
        <v>182</v>
      </c>
      <c r="F4" s="118" t="s">
        <v>183</v>
      </c>
    </row>
    <row r="5" spans="1:6" ht="15.75" customHeight="1">
      <c r="A5" s="120" t="s">
        <v>136</v>
      </c>
      <c r="B5" s="120" t="s">
        <v>136</v>
      </c>
      <c r="C5" s="120">
        <v>1</v>
      </c>
      <c r="D5" s="120">
        <v>2</v>
      </c>
      <c r="E5" s="120">
        <v>3</v>
      </c>
      <c r="F5" s="120" t="s">
        <v>136</v>
      </c>
    </row>
    <row r="6" spans="1:6" ht="12.75" customHeight="1">
      <c r="A6" s="169">
        <v>201</v>
      </c>
      <c r="B6" s="170" t="s">
        <v>139</v>
      </c>
      <c r="C6" s="171">
        <f>D6+E6</f>
        <v>554.0500000000001</v>
      </c>
      <c r="D6" s="172">
        <v>446.16</v>
      </c>
      <c r="E6" s="172">
        <v>107.89</v>
      </c>
      <c r="F6" s="107"/>
    </row>
    <row r="7" spans="1:6" ht="12.75" customHeight="1">
      <c r="A7" s="173" t="s">
        <v>140</v>
      </c>
      <c r="B7" s="174" t="s">
        <v>141</v>
      </c>
      <c r="C7" s="171">
        <f aca="true" t="shared" si="0" ref="C7:C20">D7+E7</f>
        <v>3</v>
      </c>
      <c r="D7" s="175">
        <v>0</v>
      </c>
      <c r="E7" s="175">
        <v>3</v>
      </c>
      <c r="F7" s="107"/>
    </row>
    <row r="8" spans="1:6" ht="12.75" customHeight="1">
      <c r="A8" s="176" t="s">
        <v>142</v>
      </c>
      <c r="B8" s="174" t="s">
        <v>143</v>
      </c>
      <c r="C8" s="171">
        <f t="shared" si="0"/>
        <v>3</v>
      </c>
      <c r="D8" s="175">
        <v>0</v>
      </c>
      <c r="E8" s="175">
        <v>3</v>
      </c>
      <c r="F8" s="107"/>
    </row>
    <row r="9" spans="1:6" ht="12.75" customHeight="1">
      <c r="A9" s="176" t="s">
        <v>144</v>
      </c>
      <c r="B9" s="174" t="s">
        <v>145</v>
      </c>
      <c r="C9" s="171">
        <f t="shared" si="0"/>
        <v>0</v>
      </c>
      <c r="D9" s="175">
        <v>0</v>
      </c>
      <c r="E9" s="175">
        <v>0</v>
      </c>
      <c r="F9" s="107"/>
    </row>
    <row r="10" spans="1:6" ht="12.75" customHeight="1">
      <c r="A10" s="176" t="s">
        <v>146</v>
      </c>
      <c r="B10" s="174" t="s">
        <v>147</v>
      </c>
      <c r="C10" s="171">
        <f t="shared" si="0"/>
        <v>551.0500000000001</v>
      </c>
      <c r="D10" s="175">
        <v>446.16</v>
      </c>
      <c r="E10" s="175">
        <v>104.89</v>
      </c>
      <c r="F10" s="107"/>
    </row>
    <row r="11" spans="1:6" ht="12.75" customHeight="1">
      <c r="A11" s="176" t="s">
        <v>148</v>
      </c>
      <c r="B11" s="174" t="s">
        <v>143</v>
      </c>
      <c r="C11" s="171">
        <f t="shared" si="0"/>
        <v>481.46000000000004</v>
      </c>
      <c r="D11" s="175">
        <v>394.49</v>
      </c>
      <c r="E11" s="175">
        <v>86.97</v>
      </c>
      <c r="F11" s="107"/>
    </row>
    <row r="12" spans="1:6" ht="12.75" customHeight="1">
      <c r="A12" s="176" t="s">
        <v>149</v>
      </c>
      <c r="B12" s="174" t="s">
        <v>145</v>
      </c>
      <c r="C12" s="171">
        <f t="shared" si="0"/>
        <v>0</v>
      </c>
      <c r="D12" s="175">
        <v>0</v>
      </c>
      <c r="E12" s="175">
        <v>0</v>
      </c>
      <c r="F12" s="107"/>
    </row>
    <row r="13" spans="1:6" ht="12.75" customHeight="1">
      <c r="A13" s="176" t="s">
        <v>150</v>
      </c>
      <c r="B13" s="174" t="s">
        <v>151</v>
      </c>
      <c r="C13" s="171">
        <f t="shared" si="0"/>
        <v>69.59</v>
      </c>
      <c r="D13" s="175">
        <v>51.67</v>
      </c>
      <c r="E13" s="175">
        <v>17.92</v>
      </c>
      <c r="F13" s="106"/>
    </row>
    <row r="14" spans="1:6" ht="12.75" customHeight="1">
      <c r="A14" s="176" t="s">
        <v>152</v>
      </c>
      <c r="B14" s="174" t="s">
        <v>153</v>
      </c>
      <c r="C14" s="171">
        <f t="shared" si="0"/>
        <v>0</v>
      </c>
      <c r="D14" s="175">
        <v>0</v>
      </c>
      <c r="E14" s="175">
        <v>0</v>
      </c>
      <c r="F14" s="106"/>
    </row>
    <row r="15" spans="1:6" ht="12.75" customHeight="1">
      <c r="A15" s="177" t="s">
        <v>154</v>
      </c>
      <c r="B15" s="170" t="s">
        <v>155</v>
      </c>
      <c r="C15" s="171">
        <f t="shared" si="0"/>
        <v>0</v>
      </c>
      <c r="D15" s="172">
        <v>0</v>
      </c>
      <c r="E15" s="172">
        <v>0</v>
      </c>
      <c r="F15" s="106"/>
    </row>
    <row r="16" spans="1:6" ht="12.75" customHeight="1">
      <c r="A16" s="176" t="s">
        <v>156</v>
      </c>
      <c r="B16" s="174" t="s">
        <v>157</v>
      </c>
      <c r="C16" s="171">
        <f t="shared" si="0"/>
        <v>0</v>
      </c>
      <c r="D16" s="175">
        <v>0</v>
      </c>
      <c r="E16" s="175">
        <v>0</v>
      </c>
      <c r="F16" s="106"/>
    </row>
    <row r="17" spans="1:6" ht="12.75" customHeight="1">
      <c r="A17" s="176" t="s">
        <v>158</v>
      </c>
      <c r="B17" s="174" t="s">
        <v>159</v>
      </c>
      <c r="C17" s="171">
        <f t="shared" si="0"/>
        <v>0</v>
      </c>
      <c r="D17" s="175">
        <v>0</v>
      </c>
      <c r="E17" s="175">
        <v>0</v>
      </c>
      <c r="F17" s="106"/>
    </row>
    <row r="18" spans="1:6" ht="12.75" customHeight="1">
      <c r="A18" s="177" t="s">
        <v>160</v>
      </c>
      <c r="B18" s="170" t="s">
        <v>161</v>
      </c>
      <c r="C18" s="171">
        <f t="shared" si="0"/>
        <v>0</v>
      </c>
      <c r="D18" s="172">
        <v>0</v>
      </c>
      <c r="E18" s="172">
        <v>0</v>
      </c>
      <c r="F18" s="106"/>
    </row>
    <row r="19" spans="1:6" ht="12.75" customHeight="1">
      <c r="A19" s="176" t="s">
        <v>162</v>
      </c>
      <c r="B19" s="174" t="s">
        <v>163</v>
      </c>
      <c r="C19" s="171">
        <f t="shared" si="0"/>
        <v>0</v>
      </c>
      <c r="D19" s="175">
        <v>0</v>
      </c>
      <c r="E19" s="175">
        <v>0</v>
      </c>
      <c r="F19" s="106"/>
    </row>
    <row r="20" spans="1:6" ht="12.75" customHeight="1">
      <c r="A20" s="178" t="s">
        <v>164</v>
      </c>
      <c r="B20" s="179" t="s">
        <v>165</v>
      </c>
      <c r="C20" s="171">
        <f t="shared" si="0"/>
        <v>0</v>
      </c>
      <c r="D20" s="180">
        <v>0</v>
      </c>
      <c r="E20" s="180">
        <v>0</v>
      </c>
      <c r="F20" s="106"/>
    </row>
    <row r="21" spans="1:6" ht="12.75" customHeight="1">
      <c r="A21" s="106"/>
      <c r="B21" s="106"/>
      <c r="C21" s="106"/>
      <c r="D21" s="106"/>
      <c r="E21" s="106"/>
      <c r="F21" s="106"/>
    </row>
    <row r="22" spans="1:6" ht="12.75" customHeight="1">
      <c r="A22" s="106"/>
      <c r="B22" s="106"/>
      <c r="C22" s="106"/>
      <c r="D22" s="106"/>
      <c r="E22" s="106"/>
      <c r="F22" s="106"/>
    </row>
    <row r="23" spans="1:6" ht="12.75" customHeight="1">
      <c r="A23" s="106"/>
      <c r="B23" s="106"/>
      <c r="C23" s="106"/>
      <c r="D23" s="106"/>
      <c r="E23" s="106"/>
      <c r="F23" s="106"/>
    </row>
    <row r="24" spans="1:6" ht="12.75" customHeight="1">
      <c r="A24" s="106"/>
      <c r="B24" s="106"/>
      <c r="C24" s="106"/>
      <c r="D24" s="106"/>
      <c r="E24" s="106"/>
      <c r="F24" s="106"/>
    </row>
    <row r="25" spans="1:6" ht="12.75" customHeight="1">
      <c r="A25" s="106"/>
      <c r="B25" s="106"/>
      <c r="C25" s="106"/>
      <c r="D25" s="106"/>
      <c r="E25" s="106"/>
      <c r="F25" s="106"/>
    </row>
    <row r="26" spans="1:6" ht="12.75" customHeight="1">
      <c r="A26" s="106"/>
      <c r="B26" s="106"/>
      <c r="C26" s="106"/>
      <c r="D26" s="106"/>
      <c r="E26" s="106"/>
      <c r="F26" s="106"/>
    </row>
    <row r="27" spans="1:6" ht="12.75" customHeight="1">
      <c r="A27" s="106"/>
      <c r="B27" s="106"/>
      <c r="C27" s="106"/>
      <c r="D27" s="106"/>
      <c r="E27" s="106"/>
      <c r="F27" s="106"/>
    </row>
    <row r="28" spans="1:6" ht="12.75" customHeight="1">
      <c r="A28" s="106"/>
      <c r="B28" s="106"/>
      <c r="C28" s="106"/>
      <c r="D28" s="106"/>
      <c r="E28" s="106"/>
      <c r="F28" s="106"/>
    </row>
    <row r="29" spans="1:6" ht="12.75" customHeight="1">
      <c r="A29" s="106"/>
      <c r="B29" s="106"/>
      <c r="C29" s="106"/>
      <c r="D29" s="106"/>
      <c r="E29" s="106"/>
      <c r="F29" s="106"/>
    </row>
    <row r="30" spans="1:6" ht="12.75" customHeight="1">
      <c r="A30" s="106"/>
      <c r="B30" s="106"/>
      <c r="C30" s="106"/>
      <c r="D30" s="106"/>
      <c r="E30" s="106"/>
      <c r="F30" s="106"/>
    </row>
    <row r="31" spans="1:6" ht="12.75" customHeight="1">
      <c r="A31" s="106"/>
      <c r="B31" s="106"/>
      <c r="C31" s="106"/>
      <c r="D31" s="106"/>
      <c r="E31" s="106"/>
      <c r="F31" s="106"/>
    </row>
    <row r="32" spans="1:6" ht="12.75" customHeight="1">
      <c r="A32" s="106"/>
      <c r="B32" s="106"/>
      <c r="C32" s="106"/>
      <c r="D32" s="106"/>
      <c r="E32" s="106"/>
      <c r="F32" s="106"/>
    </row>
    <row r="33" spans="1:6" ht="12.75" customHeight="1">
      <c r="A33" s="106"/>
      <c r="B33" s="106"/>
      <c r="C33" s="106"/>
      <c r="D33" s="106"/>
      <c r="E33" s="106"/>
      <c r="F33" s="106"/>
    </row>
    <row r="34" spans="1:6" ht="12.75" customHeight="1">
      <c r="A34" s="106"/>
      <c r="B34" s="106"/>
      <c r="C34" s="106"/>
      <c r="D34" s="106"/>
      <c r="E34" s="106"/>
      <c r="F34" s="106"/>
    </row>
    <row r="35" spans="1:6" ht="12.75" customHeight="1">
      <c r="A35" s="106"/>
      <c r="B35" s="106"/>
      <c r="C35" s="106"/>
      <c r="D35" s="106"/>
      <c r="E35" s="106"/>
      <c r="F35" s="106"/>
    </row>
    <row r="36" spans="1:6" ht="12.75" customHeight="1">
      <c r="A36" s="106"/>
      <c r="B36" s="106"/>
      <c r="C36" s="106"/>
      <c r="D36" s="106"/>
      <c r="E36" s="106"/>
      <c r="F36" s="106"/>
    </row>
    <row r="37" spans="1:6" ht="12.75" customHeight="1">
      <c r="A37" s="106"/>
      <c r="B37" s="106"/>
      <c r="C37" s="106"/>
      <c r="D37" s="106"/>
      <c r="E37" s="106"/>
      <c r="F37" s="106"/>
    </row>
    <row r="38" spans="1:6" ht="12.75" customHeight="1">
      <c r="A38" s="106"/>
      <c r="B38" s="106"/>
      <c r="C38" s="106"/>
      <c r="D38" s="106"/>
      <c r="E38" s="106"/>
      <c r="F38" s="106"/>
    </row>
    <row r="39" spans="1:6" ht="12.75" customHeight="1">
      <c r="A39" s="106"/>
      <c r="B39" s="106"/>
      <c r="C39" s="106"/>
      <c r="D39" s="106"/>
      <c r="E39" s="106"/>
      <c r="F39" s="106"/>
    </row>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张妮</cp:lastModifiedBy>
  <dcterms:created xsi:type="dcterms:W3CDTF">2018-01-09T01:56:11Z</dcterms:created>
  <dcterms:modified xsi:type="dcterms:W3CDTF">2019-10-24T07:01:53Z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