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firstSheet="14" activeTab="17"/>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'表10-部门决算项目经费支出表'!$A$1:$E$8</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'表2-部门决算收入总表'!$A$1:$R$13</definedName>
    <definedName name="_xlnm.Print_Area" localSheetId="4">'表3-部门决算支出总表'!$A$1:$L$13</definedName>
    <definedName name="_xlnm.Print_Area" localSheetId="5">'表4-部门决算财政拨款收支总表'!$A$1:$H$41</definedName>
    <definedName name="_xlnm.Print_Area" localSheetId="0">'封面'!$A$1:$A$12</definedName>
    <definedName name="_xlnm.Print_Titles" localSheetId="11">'表10-部门决算项目经费支出表'!$1:$4</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'表5-部门决算一般公共预算支出明细表（按功能科目分）'!$1:$4</definedName>
    <definedName name="_xlnm.Print_Titles" localSheetId="7">'表6-部门决算一般公共预算支出明细表（按经济分类科目分）'!$1:$5</definedName>
    <definedName name="_xlnm.Print_Titles" localSheetId="8">'表7-部门决算一般公共预算基本支出明细表（按功能科目分）'!$1:$4</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<sst xmlns="http://schemas.openxmlformats.org/spreadsheetml/2006/main" count="874" uniqueCount="340">
  <si>
    <t>附件2</t>
  </si>
  <si>
    <t>2018年部门决算公开报表</t>
  </si>
  <si>
    <t xml:space="preserve">                            部门名称：榆阳区人民政府办公室</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</si>
  <si>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</si>
  <si>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</si>
  <si>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</si>
  <si>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</si>
  <si>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</si>
  <si>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</si>
  <si>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</si>
  <si>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</si>
  <si>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</si>
  <si>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</si>
  <si>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</si>
  <si>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</si>
  <si>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</si>
  <si>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</si>
  <si>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</si>
  <si>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</si>
  <si>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</si>
  <si>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</si>
  <si>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</si>
  <si>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</si>
  <si>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</si>
  <si>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</si>
  <si>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</si>
  <si>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</si>
  <si>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</si>
  <si>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</si>
  <si>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</si>
  <si>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无此业务</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</si>
  <si>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</si>
  <si>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</si>
  <si>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</si>
  <si>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</si>
  <si>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</si>
  <si>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</si>
  <si>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</si>
  <si>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</si>
  <si>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</si>
  <si>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</si>
  <si>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</si>
  <si>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</si>
  <si>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</si>
  <si>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</si>
  <si>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</si>
  <si>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</si>
  <si>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</si>
  <si>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</si>
  <si>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</si>
  <si>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</si>
  <si>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</si>
  <si>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</si>
  <si>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</si>
  <si>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</si>
  <si>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</si>
  <si>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</si>
  <si>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</si>
  <si>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</si>
  <si>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</si>
  <si>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</si>
  <si>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</si>
  <si>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</si>
  <si>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</si>
  <si>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</si>
  <si>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</si>
  <si>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</si>
  <si>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</si>
  <si>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</si>
  <si>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</si>
  <si>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</si>
  <si>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</si>
  <si>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</si>
  <si>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</si>
  <si>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</si>
  <si>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</si>
  <si>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</si>
  <si>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</si>
  <si>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</si>
  <si>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</si>
  <si>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</si>
  <si>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</si>
  <si>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</si>
  <si>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</si>
  <si>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</si>
  <si>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</si>
  <si>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</si>
  <si>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</si>
  <si>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</si>
  <si>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</si>
  <si>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</si>
  <si>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</si>
  <si>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</si>
  <si>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</si>
  <si>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</si>
  <si>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</si>
  <si>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</si>
  <si>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</si>
  <si>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</si>
  <si>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</si>
  <si>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</si>
  <si>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</si>
  <si>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</si>
  <si>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</si>
  <si>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</si>
  <si>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</si>
  <si>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</si>
  <si>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</si>
  <si>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</si>
  <si>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</si>
  <si>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</si>
  <si>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</si>
  <si>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</si>
  <si>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</si>
  <si>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</si>
  <si>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</si>
  <si>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</si>
  <si>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</si>
  <si>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</si>
  <si>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</si>
  <si>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</si>
  <si>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</si>
  <si>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</si>
  <si>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</si>
  <si>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</si>
  <si>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</si>
  <si>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</si>
  <si>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</si>
  <si>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</si>
  <si>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</si>
  <si>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</si>
  <si>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</si>
  <si>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</si>
  <si>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</si>
  <si>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</si>
  <si>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区政府办</t>
  </si>
  <si>
    <t>201</t>
  </si>
  <si>
    <t>一般公共服务支出</t>
  </si>
  <si>
    <t>20103</t>
  </si>
  <si>
    <t>政府办公厅（室）及相关机构事务</t>
  </si>
  <si>
    <t>2010301</t>
  </si>
  <si>
    <t xml:space="preserve">  行政运行</t>
  </si>
  <si>
    <t>2010302</t>
  </si>
  <si>
    <t xml:space="preserve">  一般行政管理事务</t>
  </si>
  <si>
    <t>20199</t>
  </si>
  <si>
    <t>其他一般公共服务支出</t>
  </si>
  <si>
    <t>2019999</t>
  </si>
  <si>
    <t xml:space="preserve">  其他一般公共服务支出</t>
  </si>
  <si>
    <t>217</t>
  </si>
  <si>
    <t>金融支出</t>
  </si>
  <si>
    <t>21703</t>
  </si>
  <si>
    <t>金融发展支出</t>
  </si>
  <si>
    <t>其他金融发展</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</si>
  <si>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</si>
  <si>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</si>
  <si>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</si>
  <si>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</si>
  <si>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</si>
  <si>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</si>
  <si>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</si>
  <si>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</si>
  <si>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</si>
  <si>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</si>
  <si>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</si>
  <si>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</si>
  <si>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</si>
  <si>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</si>
  <si>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</si>
  <si>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</si>
  <si>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</si>
  <si>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</si>
  <si>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</si>
  <si>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</si>
  <si>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</si>
  <si>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</si>
  <si>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</si>
  <si>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</si>
  <si>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</si>
  <si>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</si>
  <si>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</si>
  <si>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</si>
  <si>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</si>
  <si>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住房公积金</t>
  </si>
  <si>
    <t>30108</t>
  </si>
  <si>
    <t>职工基本养老保险</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</si>
  <si>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</si>
  <si>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</si>
  <si>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</si>
  <si>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</si>
  <si>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</si>
  <si>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</si>
  <si>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</si>
  <si>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</si>
  <si>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</si>
  <si>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</si>
  <si>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30204</t>
  </si>
  <si>
    <t>手续费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</si>
  <si>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</si>
  <si>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</si>
  <si>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</si>
  <si>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</si>
  <si>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</si>
  <si>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</si>
  <si>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</si>
  <si>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</si>
  <si>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30212</t>
  </si>
  <si>
    <t>因公出国（境）费</t>
  </si>
  <si>
    <t xml:space="preserve">  30213</t>
  </si>
  <si>
    <t xml:space="preserve">  维修（护）费</t>
  </si>
  <si>
    <t>30214</t>
  </si>
  <si>
    <t>租赁费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</si>
  <si>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</si>
  <si>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</si>
  <si>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</si>
  <si>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</si>
  <si>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</si>
  <si>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</si>
  <si>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</si>
  <si>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</si>
  <si>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</si>
  <si>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</si>
  <si>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资本性支出</t>
  </si>
  <si>
    <t>办公设备购置</t>
  </si>
  <si>
    <t>专用设备购置</t>
  </si>
  <si>
    <t>大型修缮</t>
  </si>
  <si>
    <r>
      <t>3</t>
    </r>
    <r>
      <rPr>
        <sz val="10"/>
        <rFont val="宋体"/>
        <family val="0"/>
      </rPr>
      <t>0108</t>
    </r>
  </si>
  <si>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</si>
  <si>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</si>
  <si>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</si>
  <si>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</si>
  <si>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</si>
  <si>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</si>
  <si>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</si>
  <si>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</si>
  <si>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</si>
  <si>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</si>
  <si>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工作经费</t>
  </si>
  <si>
    <t>事务科维修经费、地志出书费、电子网络维护费等</t>
  </si>
  <si>
    <t>县域经济奖</t>
  </si>
  <si>
    <t>省县域经济奖</t>
  </si>
  <si>
    <t>上市企业挂牌费</t>
  </si>
  <si>
    <t>上市企业挂牌补助经费</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</si>
  <si>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</si>
  <si>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</si>
  <si>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</si>
  <si>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</si>
  <si>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</si>
  <si>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</si>
  <si>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</si>
  <si>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</si>
  <si>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</si>
  <si>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</si>
  <si>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</si>
  <si>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</si>
  <si>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</si>
  <si>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</si>
  <si>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</si>
  <si>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</si>
  <si>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</si>
  <si>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</si>
  <si>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</si>
  <si>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</si>
  <si>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</si>
  <si>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</si>
  <si>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</si>
  <si>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</si>
  <si>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</si>
  <si>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</si>
  <si>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</si>
  <si>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</si>
  <si>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</si>
  <si>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</si>
  <si>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</si>
  <si>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</si>
  <si>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</si>
  <si>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</si>
  <si>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</si>
  <si>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</si>
  <si>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榆林市榆阳区人民政府办公室本级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</si>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</sst>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60">
    <font>
      <sz val="9"/>
      <name val="宋体"/>
      <family val="0"/>
    </font>
    <font>
      <sz val="11"/>
      <color indexed="8"/>
      <name val="宋体"/>
      <family val="0"/>
    </font>
    <font>
      <sz val="12"/>
      <name val="宋体"/>
      <family val="0"/>
    </font>
    <font>
      <sz val="10"/>
      <name val="宋体"/>
      <family val="0"/>
    </font>
    <font>
      <sz val="12"/>
      <name val="黑体"/>
      <family val="3"/>
    </font>
    <font>
      <b/>
      <sz val="16"/>
      <name val="宋体"/>
      <family val="0"/>
    </font>
    <font>
      <sz val="11"/>
      <name val="宋体"/>
      <family val="0"/>
    </font>
    <font>
      <b/>
      <sz val="12"/>
      <name val="宋体"/>
      <family val="0"/>
    </font>
    <font>
      <sz val="18"/>
      <name val="方正小标宋_GBK"/>
      <family val="0"/>
    </font>
    <font>
      <b/>
      <sz val="10"/>
      <name val="宋体"/>
      <family val="0"/>
    </font>
    <font>
      <sz val="12"/>
      <name val="仿宋_GB2312"/>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color indexed="8"/>
      <name val="Arial"/>
      <family val="2"/>
    </font>
    <font>
      <sz val="10"/>
      <name val="仿宋_GB2312"/>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9"/>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top style="thin"/>
      <bottom style="thin"/>
    </border>
    <border>
      <left style="thin">
        <color indexed="8"/>
      </left>
      <right style="thin">
        <color indexed="8"/>
      </right>
      <top>
        <color indexed="63"/>
      </top>
      <bottom style="thin">
        <color indexed="8"/>
      </bottom>
    </border>
    <border>
      <left style="thin"/>
      <right/>
      <top style="thin"/>
      <bottom style="thin"/>
    </border>
    <border>
      <left>
        <color indexed="63"/>
      </left>
      <right>
        <color indexed="63"/>
      </right>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71">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6"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17"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9" fontId="16" fillId="0" borderId="0" applyFont="0" applyFill="0" applyBorder="0" applyAlignment="0" applyProtection="0"/>
    <xf numFmtId="176" fontId="16"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7" fontId="16" fillId="0" borderId="0" applyFont="0" applyFill="0" applyBorder="0" applyAlignment="0" applyProtection="0"/>
    <xf numFmtId="178" fontId="16"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230">
    <xf numFmtId="0" fontId="0" fillId="0" borderId="0" xfId="0" applyAlignment="1">
      <alignment/>
    </xf>
    <xf numFmtId="0" fontId="2" fillId="0" borderId="0" xfId="40" applyAlignment="1">
      <alignment vertical="center"/>
      <protection/>
    </xf>
    <xf numFmtId="0" fontId="3" fillId="0" borderId="0" xfId="40" applyFont="1" applyAlignment="1">
      <alignment vertical="center" wrapText="1"/>
      <protection/>
    </xf>
    <xf numFmtId="0" fontId="2" fillId="0" borderId="0" xfId="40" applyAlignment="1">
      <alignment vertical="center" wrapText="1"/>
      <protection/>
    </xf>
    <xf numFmtId="0" fontId="58" fillId="0" borderId="0" xfId="40" applyFont="1" applyAlignment="1">
      <alignment vertical="center"/>
      <protection/>
    </xf>
    <xf numFmtId="0" fontId="4" fillId="0" borderId="0" xfId="40" applyFont="1" applyAlignment="1">
      <alignment vertical="center"/>
      <protection/>
    </xf>
    <xf numFmtId="0" fontId="2" fillId="0" borderId="0" xfId="40" applyFont="1" applyAlignment="1">
      <alignment vertical="center"/>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9" xfId="40" applyBorder="1" applyAlignment="1">
      <alignment vertical="center" wrapText="1"/>
      <protection/>
    </xf>
    <xf numFmtId="0" fontId="4"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2" fillId="0" borderId="9" xfId="40" applyFont="1" applyBorder="1" applyAlignment="1">
      <alignment vertical="center" wrapText="1"/>
      <protection/>
    </xf>
    <xf numFmtId="0" fontId="3" fillId="0" borderId="9" xfId="40" applyFont="1" applyBorder="1" applyAlignment="1">
      <alignment horizontal="center" vertical="center" wrapText="1"/>
      <protection/>
    </xf>
    <xf numFmtId="0" fontId="6" fillId="0" borderId="0" xfId="40" applyFont="1" applyAlignment="1">
      <alignment vertical="center" wrapText="1"/>
      <protection/>
    </xf>
    <xf numFmtId="0" fontId="6" fillId="0" borderId="9" xfId="40" applyFont="1" applyBorder="1" applyAlignment="1">
      <alignment horizontal="center" vertical="center" wrapText="1"/>
      <protection/>
    </xf>
    <xf numFmtId="0" fontId="6" fillId="0" borderId="9" xfId="40" applyFont="1" applyBorder="1" applyAlignment="1">
      <alignment vertical="center"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9"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9" xfId="0" applyFont="1" applyFill="1" applyBorder="1" applyAlignment="1">
      <alignment/>
    </xf>
    <xf numFmtId="0" fontId="0" fillId="0" borderId="9" xfId="0" applyFill="1" applyBorder="1" applyAlignment="1">
      <alignment/>
    </xf>
    <xf numFmtId="0" fontId="0" fillId="0" borderId="9" xfId="0" applyFont="1" applyBorder="1" applyAlignment="1">
      <alignment/>
    </xf>
    <xf numFmtId="0" fontId="0" fillId="0" borderId="9" xfId="0"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1" fillId="0" borderId="13" xfId="45" applyFont="1" applyBorder="1" applyAlignment="1">
      <alignment horizontal="left" vertical="center" shrinkToFit="1"/>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4"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3" fillId="0" borderId="9" xfId="0" applyNumberFormat="1" applyFont="1" applyFill="1" applyBorder="1" applyAlignment="1" applyProtection="1">
      <alignment vertical="center"/>
      <protection/>
    </xf>
    <xf numFmtId="4" fontId="3"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0" fontId="3" fillId="0" borderId="0" xfId="0" applyFont="1" applyFill="1" applyAlignment="1">
      <alignment horizontal="left" vertical="center"/>
    </xf>
    <xf numFmtId="0" fontId="3" fillId="0" borderId="9" xfId="0" applyFont="1" applyFill="1" applyBorder="1" applyAlignment="1">
      <alignment vertical="center"/>
    </xf>
    <xf numFmtId="0" fontId="9"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3"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xf>
    <xf numFmtId="49" fontId="3" fillId="0" borderId="9" xfId="0" applyNumberFormat="1" applyFont="1" applyFill="1" applyBorder="1" applyAlignment="1" applyProtection="1">
      <alignment horizontal="center" vertical="center" wrapText="1"/>
      <protection/>
    </xf>
    <xf numFmtId="0" fontId="10" fillId="0" borderId="0" xfId="0" applyFont="1" applyAlignment="1">
      <alignment/>
    </xf>
    <xf numFmtId="0" fontId="0" fillId="0" borderId="9" xfId="0" applyBorder="1" applyAlignment="1">
      <alignment horizontal="center"/>
    </xf>
    <xf numFmtId="0" fontId="1" fillId="0" borderId="15" xfId="45" applyFont="1" applyBorder="1" applyAlignment="1">
      <alignment horizontal="left" vertical="center" shrinkToFit="1"/>
      <protection/>
    </xf>
    <xf numFmtId="0" fontId="0" fillId="0" borderId="9" xfId="0" applyBorder="1" applyAlignment="1">
      <alignment horizontal="right" vertical="center"/>
    </xf>
    <xf numFmtId="0" fontId="1" fillId="0" borderId="13" xfId="47" applyFont="1" applyBorder="1" applyAlignment="1">
      <alignment horizontal="left" vertical="center" shrinkToFit="1"/>
      <protection/>
    </xf>
    <xf numFmtId="0" fontId="0" fillId="0" borderId="9"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59" fillId="0" borderId="0" xfId="0" applyFont="1" applyAlignment="1">
      <alignment/>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2" fillId="0" borderId="0" xfId="0" applyFont="1" applyAlignment="1">
      <alignment/>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0" fillId="0" borderId="9" xfId="43" applyNumberFormat="1" applyFont="1" applyBorder="1" applyAlignment="1">
      <alignment horizontal="left" vertical="center"/>
      <protection/>
    </xf>
    <xf numFmtId="0" fontId="2" fillId="0" borderId="11" xfId="0" applyNumberFormat="1" applyFont="1" applyBorder="1" applyAlignment="1">
      <alignment horizontal="center"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13" fillId="0" borderId="0" xfId="0" applyFont="1" applyAlignment="1">
      <alignment horizontal="center"/>
    </xf>
    <xf numFmtId="0" fontId="2" fillId="0" borderId="9" xfId="0" applyNumberFormat="1" applyFont="1" applyBorder="1" applyAlignment="1">
      <alignment horizontal="left" vertical="center"/>
    </xf>
    <xf numFmtId="0" fontId="2" fillId="0" borderId="9" xfId="0" applyNumberFormat="1" applyFont="1" applyFill="1" applyBorder="1" applyAlignment="1">
      <alignment horizontal="left" vertical="center"/>
    </xf>
    <xf numFmtId="0" fontId="2" fillId="0" borderId="11" xfId="0" applyNumberFormat="1" applyFont="1" applyBorder="1" applyAlignment="1">
      <alignment horizontal="left" vertical="center"/>
    </xf>
    <xf numFmtId="0" fontId="2" fillId="0" borderId="9"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center" vertical="center"/>
    </xf>
    <xf numFmtId="0" fontId="0" fillId="0" borderId="10" xfId="0" applyNumberFormat="1" applyFont="1" applyFill="1" applyBorder="1" applyAlignment="1" applyProtection="1">
      <alignment horizontal="left" vertical="center"/>
      <protection/>
    </xf>
    <xf numFmtId="0" fontId="12"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8" fillId="0" borderId="0" xfId="0" applyFont="1" applyFill="1" applyAlignment="1">
      <alignment horizontal="center" vertical="center"/>
    </xf>
    <xf numFmtId="0" fontId="9" fillId="0" borderId="10" xfId="0" applyNumberFormat="1" applyFont="1" applyFill="1" applyBorder="1" applyAlignment="1" applyProtection="1">
      <alignment horizontal="left" vertical="center"/>
      <protection/>
    </xf>
    <xf numFmtId="0" fontId="9" fillId="0" borderId="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6"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3" fillId="0" borderId="20" xfId="0" applyFont="1" applyBorder="1" applyAlignment="1">
      <alignment horizontal="left"/>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16"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17"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6" fillId="0" borderId="9" xfId="0" applyFont="1" applyBorder="1" applyAlignment="1">
      <alignment horizontal="center" vertical="center" wrapText="1"/>
    </xf>
    <xf numFmtId="0" fontId="5" fillId="0" borderId="0" xfId="40" applyFont="1" applyAlignment="1">
      <alignment horizontal="center" vertical="center" wrapText="1"/>
      <protection/>
    </xf>
    <xf numFmtId="0" fontId="2" fillId="0" borderId="0" xfId="40" applyFont="1" applyAlignment="1">
      <alignment horizontal="center" vertical="center" wrapText="1"/>
      <protection/>
    </xf>
    <xf numFmtId="0" fontId="6" fillId="0" borderId="16" xfId="40" applyFont="1" applyBorder="1" applyAlignment="1">
      <alignment horizontal="center" vertical="center" wrapText="1"/>
      <protection/>
    </xf>
    <xf numFmtId="0" fontId="6" fillId="0" borderId="17" xfId="40" applyFont="1" applyBorder="1" applyAlignment="1">
      <alignment horizontal="center" vertical="center" wrapText="1"/>
      <protection/>
    </xf>
    <xf numFmtId="0" fontId="6" fillId="0" borderId="9" xfId="40" applyFont="1" applyBorder="1" applyAlignment="1">
      <alignment horizontal="center" vertical="center" wrapText="1"/>
      <protection/>
    </xf>
    <xf numFmtId="0" fontId="6" fillId="0" borderId="14" xfId="40" applyFont="1" applyBorder="1" applyAlignment="1">
      <alignment horizontal="center" vertical="center" wrapText="1"/>
      <protection/>
    </xf>
    <xf numFmtId="0" fontId="6" fillId="0" borderId="19" xfId="40" applyFont="1" applyBorder="1" applyAlignment="1">
      <alignment horizontal="left" vertical="center" wrapText="1"/>
      <protection/>
    </xf>
    <xf numFmtId="0" fontId="6" fillId="0" borderId="20" xfId="40" applyFont="1" applyBorder="1" applyAlignment="1">
      <alignment horizontal="left" vertical="center" wrapText="1"/>
      <protection/>
    </xf>
    <xf numFmtId="0" fontId="6" fillId="0" borderId="16" xfId="40" applyFont="1" applyBorder="1" applyAlignment="1">
      <alignment horizontal="right" vertical="center" wrapText="1"/>
      <protection/>
    </xf>
    <xf numFmtId="0" fontId="6" fillId="0" borderId="14" xfId="40" applyFont="1" applyBorder="1" applyAlignment="1">
      <alignment horizontal="right" vertical="center" wrapText="1"/>
      <protection/>
    </xf>
    <xf numFmtId="0" fontId="6" fillId="0" borderId="11" xfId="40" applyFont="1" applyBorder="1" applyAlignment="1">
      <alignment horizontal="left" vertical="top" wrapText="1"/>
      <protection/>
    </xf>
    <xf numFmtId="0" fontId="6" fillId="0" borderId="19" xfId="40" applyFont="1" applyBorder="1" applyAlignment="1">
      <alignment horizontal="left" vertical="top" wrapText="1"/>
      <protection/>
    </xf>
    <xf numFmtId="0" fontId="6" fillId="0" borderId="20" xfId="40" applyFont="1" applyBorder="1" applyAlignment="1">
      <alignment horizontal="left" vertical="top" wrapText="1"/>
      <protection/>
    </xf>
    <xf numFmtId="0" fontId="6" fillId="0" borderId="21" xfId="40" applyFont="1" applyBorder="1" applyAlignment="1">
      <alignment horizontal="left" vertical="top" wrapText="1"/>
      <protection/>
    </xf>
    <xf numFmtId="0" fontId="6" fillId="0" borderId="9" xfId="40" applyFont="1" applyBorder="1" applyAlignment="1">
      <alignment horizontal="left" vertical="center" wrapText="1"/>
      <protection/>
    </xf>
    <xf numFmtId="0" fontId="3" fillId="0" borderId="0" xfId="40" applyNumberFormat="1" applyFont="1" applyFill="1" applyBorder="1" applyAlignment="1">
      <alignment vertical="center" wrapText="1"/>
      <protection/>
    </xf>
    <xf numFmtId="0" fontId="6" fillId="0" borderId="11" xfId="40" applyFont="1" applyBorder="1" applyAlignment="1">
      <alignment horizontal="center" vertical="center" wrapText="1"/>
      <protection/>
    </xf>
    <xf numFmtId="0" fontId="6"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3" xfId="0" applyFont="1" applyFill="1" applyBorder="1" applyAlignment="1">
      <alignment vertical="center"/>
    </xf>
    <xf numFmtId="0" fontId="1" fillId="0" borderId="0" xfId="0" applyFont="1" applyFill="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10" xfId="0" applyFont="1" applyFill="1" applyBorder="1" applyAlignment="1">
      <alignment vertical="center"/>
    </xf>
    <xf numFmtId="0" fontId="1" fillId="0" borderId="22" xfId="0" applyFont="1" applyFill="1" applyBorder="1" applyAlignment="1">
      <alignment vertical="center"/>
    </xf>
    <xf numFmtId="0" fontId="2" fillId="0" borderId="16" xfId="40" applyBorder="1" applyAlignment="1">
      <alignment horizontal="center" vertical="center" wrapText="1"/>
      <protection/>
    </xf>
    <xf numFmtId="0" fontId="2" fillId="0" borderId="17" xfId="40" applyBorder="1" applyAlignment="1">
      <alignment horizontal="center" vertical="center" wrapText="1"/>
      <protection/>
    </xf>
    <xf numFmtId="0" fontId="2" fillId="0" borderId="9" xfId="40" applyBorder="1" applyAlignment="1">
      <alignment horizontal="center" vertical="center" wrapText="1"/>
      <protection/>
    </xf>
    <xf numFmtId="0" fontId="2" fillId="0" borderId="16" xfId="40" applyFont="1" applyBorder="1" applyAlignment="1">
      <alignment horizontal="center" vertical="center" wrapText="1"/>
      <protection/>
    </xf>
    <xf numFmtId="0" fontId="2" fillId="0" borderId="17" xfId="40" applyFont="1" applyBorder="1" applyAlignment="1">
      <alignment horizontal="center" vertical="center" wrapText="1"/>
      <protection/>
    </xf>
    <xf numFmtId="0" fontId="2" fillId="0" borderId="9"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19" xfId="40" applyFont="1" applyBorder="1" applyAlignment="1">
      <alignment horizontal="left" vertical="center" wrapText="1"/>
      <protection/>
    </xf>
    <xf numFmtId="0" fontId="2" fillId="0" borderId="20" xfId="40" applyFont="1" applyBorder="1" applyAlignment="1">
      <alignment horizontal="left" vertical="center" wrapText="1"/>
      <protection/>
    </xf>
    <xf numFmtId="0" fontId="2" fillId="0" borderId="16" xfId="40" applyBorder="1" applyAlignment="1">
      <alignment horizontal="right" vertical="center" wrapText="1"/>
      <protection/>
    </xf>
    <xf numFmtId="0" fontId="2" fillId="0" borderId="14" xfId="40" applyBorder="1" applyAlignment="1">
      <alignment horizontal="right" vertical="center" wrapText="1"/>
      <protection/>
    </xf>
    <xf numFmtId="0" fontId="2" fillId="0" borderId="11" xfId="40" applyFont="1" applyBorder="1" applyAlignment="1">
      <alignment horizontal="left" vertical="top" wrapText="1"/>
      <protection/>
    </xf>
    <xf numFmtId="0" fontId="2" fillId="0" borderId="19" xfId="40" applyFont="1" applyBorder="1" applyAlignment="1">
      <alignment horizontal="left" vertical="top" wrapText="1"/>
      <protection/>
    </xf>
    <xf numFmtId="0" fontId="2" fillId="0" borderId="20" xfId="40" applyFont="1" applyBorder="1" applyAlignment="1">
      <alignment horizontal="left" vertical="top" wrapText="1"/>
      <protection/>
    </xf>
    <xf numFmtId="0" fontId="2" fillId="0" borderId="20" xfId="40" applyBorder="1" applyAlignment="1">
      <alignment horizontal="left" vertical="top" wrapText="1"/>
      <protection/>
    </xf>
    <xf numFmtId="0" fontId="2" fillId="0" borderId="21" xfId="40" applyBorder="1" applyAlignment="1">
      <alignment horizontal="left" vertical="top" wrapText="1"/>
      <protection/>
    </xf>
    <xf numFmtId="0" fontId="2" fillId="0" borderId="9" xfId="40" applyFont="1" applyBorder="1" applyAlignment="1">
      <alignment horizontal="left" vertical="center" wrapText="1"/>
      <protection/>
    </xf>
    <xf numFmtId="0" fontId="2" fillId="0" borderId="11" xfId="40" applyBorder="1" applyAlignment="1">
      <alignment horizontal="center" vertical="center" wrapText="1"/>
      <protection/>
    </xf>
    <xf numFmtId="0" fontId="2" fillId="0" borderId="19" xfId="40" applyFont="1" applyBorder="1" applyAlignment="1">
      <alignment horizontal="center" vertical="center" wrapText="1"/>
      <protection/>
    </xf>
    <xf numFmtId="0" fontId="2" fillId="0" borderId="9" xfId="40" applyFont="1" applyBorder="1" applyAlignment="1">
      <alignment horizontal="left" vertical="top" wrapText="1"/>
      <protection/>
    </xf>
    <xf numFmtId="0" fontId="2" fillId="0" borderId="9" xfId="40" applyBorder="1" applyAlignment="1">
      <alignment horizontal="left" vertical="top" wrapText="1"/>
      <protection/>
    </xf>
    <xf numFmtId="0" fontId="2" fillId="0" borderId="9" xfId="40" applyBorder="1" applyAlignment="1">
      <alignment horizontal="left" vertical="center" wrapText="1"/>
      <protection/>
    </xf>
    <xf numFmtId="0" fontId="2" fillId="0" borderId="11" xfId="40" applyBorder="1" applyAlignment="1">
      <alignment horizontal="left" vertical="center" wrapText="1"/>
      <protection/>
    </xf>
    <xf numFmtId="0" fontId="2" fillId="0" borderId="16" xfId="40" applyBorder="1" applyAlignment="1">
      <alignment horizontal="left" vertical="center" wrapText="1"/>
      <protection/>
    </xf>
    <xf numFmtId="0" fontId="2" fillId="0" borderId="18" xfId="40" applyBorder="1" applyAlignment="1">
      <alignment horizontal="left" vertical="center" wrapText="1"/>
      <protection/>
    </xf>
    <xf numFmtId="0" fontId="0" fillId="0" borderId="9" xfId="0" applyFont="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11" xfId="0" applyBorder="1" applyAlignment="1">
      <alignment/>
    </xf>
    <xf numFmtId="0" fontId="0" fillId="0" borderId="11" xfId="0" applyFill="1" applyBorder="1" applyAlignment="1">
      <alignment/>
    </xf>
    <xf numFmtId="0" fontId="1" fillId="0" borderId="26" xfId="45" applyFont="1" applyBorder="1" applyAlignment="1">
      <alignment horizontal="left" vertical="center" shrinkToFit="1"/>
      <protection/>
    </xf>
    <xf numFmtId="0" fontId="1" fillId="0" borderId="27" xfId="45" applyFont="1" applyBorder="1" applyAlignment="1">
      <alignment horizontal="left" vertical="center" shrinkToFit="1"/>
      <protection/>
    </xf>
    <xf numFmtId="0" fontId="0" fillId="0" borderId="14" xfId="0" applyFill="1" applyBorder="1" applyAlignment="1">
      <alignment/>
    </xf>
    <xf numFmtId="0" fontId="0" fillId="0" borderId="28" xfId="0" applyBorder="1" applyAlignment="1">
      <alignment/>
    </xf>
    <xf numFmtId="0" fontId="0" fillId="0" borderId="29" xfId="0" applyFill="1" applyBorder="1" applyAlignment="1">
      <alignment/>
    </xf>
    <xf numFmtId="0" fontId="1" fillId="0" borderId="29" xfId="45" applyFont="1" applyBorder="1" applyAlignment="1">
      <alignment horizontal="left" vertical="center" shrinkToFit="1"/>
      <protection/>
    </xf>
    <xf numFmtId="0" fontId="0" fillId="0" borderId="29" xfId="0" applyBorder="1" applyAlignment="1">
      <alignment/>
    </xf>
    <xf numFmtId="0" fontId="0" fillId="0" borderId="30" xfId="0" applyFill="1" applyBorder="1" applyAlignment="1">
      <alignment/>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3 2" xfId="44"/>
    <cellStyle name="常规 4" xfId="45"/>
    <cellStyle name="常规 4 2" xfId="46"/>
    <cellStyle name="常规 5"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16" sqref="A16"/>
    </sheetView>
  </sheetViews>
  <sheetFormatPr defaultColWidth="9.16015625" defaultRowHeight="11.25"/>
  <cols>
    <col min="1" max="1" width="163" style="0" customWidth="1"/>
    <col min="2" max="2" width="62.83203125" style="0" customWidth="1"/>
  </cols>
  <sheetData>
    <row r="1" ht="11.25">
      <c r="A1" t="s">
        <v>0</v>
      </c>
    </row>
    <row r="2" ht="93" customHeight="1">
      <c r="A2" s="123" t="s">
        <v>1</v>
      </c>
    </row>
    <row r="3" spans="1:14" ht="93.75" customHeight="1">
      <c r="A3" s="124"/>
      <c r="N3" s="29"/>
    </row>
    <row r="4" ht="81.75" customHeight="1">
      <c r="A4" s="125" t="s">
        <v>2</v>
      </c>
    </row>
    <row r="5" ht="40.5" customHeight="1">
      <c r="A5" s="125" t="s">
        <v>3</v>
      </c>
    </row>
    <row r="6" ht="36.75" customHeight="1">
      <c r="A6" s="125" t="s">
        <v>4</v>
      </c>
    </row>
    <row r="7" ht="12.75" customHeight="1">
      <c r="A7" s="27"/>
    </row>
    <row r="8" ht="12.75" customHeight="1">
      <c r="A8" s="27"/>
    </row>
    <row r="9" ht="12.75" customHeight="1">
      <c r="A9" s="27"/>
    </row>
    <row r="10" ht="12.75" customHeight="1">
      <c r="A10" s="27"/>
    </row>
    <row r="11" ht="12.75" customHeight="1">
      <c r="A11" s="27"/>
    </row>
    <row r="12" ht="12.75" customHeight="1">
      <c r="A12" s="27"/>
    </row>
    <row r="13" ht="12.75" customHeight="1">
      <c r="A13" s="27"/>
    </row>
  </sheetData>
  <sheetProtection/>
  <printOptions horizontalCentered="1" verticalCentered="1"/>
  <pageMargins left="0.75" right="0.75" top="0.7900000000000001" bottom="1" header="0" footer="0"/>
  <pageSetup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29"/>
  <sheetViews>
    <sheetView showGridLines="0" showZeros="0" zoomScalePageLayoutView="0" workbookViewId="0" topLeftCell="A1">
      <selection activeCell="A1" sqref="A1:IV16384"/>
    </sheetView>
  </sheetViews>
  <sheetFormatPr defaultColWidth="9.16015625" defaultRowHeight="21" customHeight="1"/>
  <cols>
    <col min="1" max="1" width="19" style="0" customWidth="1"/>
    <col min="2" max="2" width="31.66015625" style="0" customWidth="1"/>
    <col min="3" max="6" width="21.33203125" style="0" customWidth="1"/>
    <col min="7" max="254" width="9.16015625" style="0" customWidth="1"/>
  </cols>
  <sheetData>
    <row r="1" ht="21" customHeight="1">
      <c r="A1" s="29" t="s">
        <v>25</v>
      </c>
    </row>
    <row r="2" spans="1:6" ht="21" customHeight="1">
      <c r="A2" s="41" t="s">
        <v>26</v>
      </c>
      <c r="B2" s="41"/>
      <c r="C2" s="41"/>
      <c r="D2" s="41"/>
      <c r="E2" s="41"/>
      <c r="F2" s="41"/>
    </row>
    <row r="3" ht="21" customHeight="1">
      <c r="F3" s="40" t="s">
        <v>43</v>
      </c>
    </row>
    <row r="4" spans="1:6" ht="21" customHeight="1">
      <c r="A4" s="42" t="s">
        <v>171</v>
      </c>
      <c r="B4" s="42" t="s">
        <v>172</v>
      </c>
      <c r="C4" s="42" t="s">
        <v>124</v>
      </c>
      <c r="D4" s="42" t="s">
        <v>168</v>
      </c>
      <c r="E4" s="42" t="s">
        <v>169</v>
      </c>
      <c r="F4" s="42" t="s">
        <v>170</v>
      </c>
    </row>
    <row r="5" spans="1:6" ht="21" customHeight="1">
      <c r="A5" s="43" t="s">
        <v>173</v>
      </c>
      <c r="B5" s="43" t="s">
        <v>173</v>
      </c>
      <c r="C5" s="43">
        <v>1</v>
      </c>
      <c r="D5" s="43">
        <v>2</v>
      </c>
      <c r="E5" s="43">
        <v>3</v>
      </c>
      <c r="F5" s="67" t="s">
        <v>173</v>
      </c>
    </row>
    <row r="6" spans="1:6" ht="21" customHeight="1">
      <c r="A6" s="43"/>
      <c r="B6" s="43" t="s">
        <v>124</v>
      </c>
      <c r="C6" s="43">
        <f>SUM(C7,C14)</f>
        <v>1921.38</v>
      </c>
      <c r="D6" s="43">
        <f>SUM(D7,D14)</f>
        <v>1072.91</v>
      </c>
      <c r="E6" s="43">
        <f>SUM(E7,E14)</f>
        <v>848.47</v>
      </c>
      <c r="F6" s="67"/>
    </row>
    <row r="7" spans="1:6" ht="21" customHeight="1">
      <c r="A7" s="68" t="s">
        <v>174</v>
      </c>
      <c r="B7" s="68" t="s">
        <v>175</v>
      </c>
      <c r="C7" s="37">
        <f>SUM(D7:E7)</f>
        <v>1072.91</v>
      </c>
      <c r="D7" s="218">
        <v>1072.91</v>
      </c>
      <c r="E7" s="37"/>
      <c r="F7" s="37"/>
    </row>
    <row r="8" spans="1:6" ht="21" customHeight="1">
      <c r="A8" s="68" t="s">
        <v>176</v>
      </c>
      <c r="B8" s="68" t="s">
        <v>177</v>
      </c>
      <c r="C8" s="37">
        <f aca="true" t="shared" si="0" ref="C8:C29">SUM(D8:E8)</f>
        <v>370.38</v>
      </c>
      <c r="D8" s="37">
        <v>370.38</v>
      </c>
      <c r="E8" s="37"/>
      <c r="F8" s="37"/>
    </row>
    <row r="9" spans="1:6" ht="21" customHeight="1">
      <c r="A9" s="68" t="s">
        <v>178</v>
      </c>
      <c r="B9" s="68" t="s">
        <v>179</v>
      </c>
      <c r="C9" s="37">
        <f t="shared" si="0"/>
        <v>398.88</v>
      </c>
      <c r="D9" s="37">
        <v>398.88</v>
      </c>
      <c r="E9" s="37"/>
      <c r="F9" s="37"/>
    </row>
    <row r="10" spans="1:6" ht="21" customHeight="1">
      <c r="A10" s="68" t="s">
        <v>180</v>
      </c>
      <c r="B10" s="68" t="s">
        <v>181</v>
      </c>
      <c r="C10" s="37">
        <f t="shared" si="0"/>
        <v>74.88</v>
      </c>
      <c r="D10" s="69">
        <v>74.88</v>
      </c>
      <c r="E10" s="37"/>
      <c r="F10" s="37"/>
    </row>
    <row r="11" spans="1:6" ht="21" customHeight="1">
      <c r="A11" s="70">
        <v>30113</v>
      </c>
      <c r="B11" s="70" t="s">
        <v>182</v>
      </c>
      <c r="C11" s="37">
        <f t="shared" si="0"/>
        <v>86.79</v>
      </c>
      <c r="D11" s="39">
        <v>86.79</v>
      </c>
      <c r="E11" s="39"/>
      <c r="F11" s="39"/>
    </row>
    <row r="12" spans="1:6" ht="21" customHeight="1">
      <c r="A12" s="68" t="s">
        <v>225</v>
      </c>
      <c r="B12" s="68" t="s">
        <v>184</v>
      </c>
      <c r="C12" s="37">
        <f t="shared" si="0"/>
        <v>68.77</v>
      </c>
      <c r="D12" s="37">
        <v>68.77</v>
      </c>
      <c r="E12" s="37"/>
      <c r="F12" s="37"/>
    </row>
    <row r="13" spans="1:6" ht="21" customHeight="1">
      <c r="A13" s="68" t="s">
        <v>185</v>
      </c>
      <c r="B13" s="68" t="s">
        <v>186</v>
      </c>
      <c r="C13" s="37">
        <f t="shared" si="0"/>
        <v>73.21</v>
      </c>
      <c r="D13" s="39">
        <v>73.21</v>
      </c>
      <c r="E13" s="37"/>
      <c r="F13" s="37"/>
    </row>
    <row r="14" spans="1:6" ht="21" customHeight="1">
      <c r="A14" s="68" t="s">
        <v>187</v>
      </c>
      <c r="B14" s="68" t="s">
        <v>188</v>
      </c>
      <c r="C14" s="37">
        <f t="shared" si="0"/>
        <v>848.47</v>
      </c>
      <c r="D14" s="39"/>
      <c r="E14" s="219">
        <v>848.47</v>
      </c>
      <c r="F14" s="39"/>
    </row>
    <row r="15" spans="1:6" ht="21" customHeight="1">
      <c r="A15" s="68" t="s">
        <v>189</v>
      </c>
      <c r="B15" s="68" t="s">
        <v>190</v>
      </c>
      <c r="C15" s="37">
        <f t="shared" si="0"/>
        <v>15.5</v>
      </c>
      <c r="D15" s="39"/>
      <c r="E15" s="39">
        <v>15.5</v>
      </c>
      <c r="F15" s="39"/>
    </row>
    <row r="16" spans="1:6" ht="21" customHeight="1">
      <c r="A16" s="68" t="s">
        <v>191</v>
      </c>
      <c r="B16" s="68" t="s">
        <v>192</v>
      </c>
      <c r="C16" s="37">
        <f t="shared" si="0"/>
        <v>15</v>
      </c>
      <c r="D16" s="39"/>
      <c r="E16" s="39">
        <v>15</v>
      </c>
      <c r="F16" s="39"/>
    </row>
    <row r="17" spans="1:6" ht="21" customHeight="1">
      <c r="A17" s="68" t="s">
        <v>193</v>
      </c>
      <c r="B17" s="68" t="s">
        <v>194</v>
      </c>
      <c r="C17" s="37">
        <f t="shared" si="0"/>
        <v>17</v>
      </c>
      <c r="D17" s="39"/>
      <c r="E17" s="39">
        <v>17</v>
      </c>
      <c r="F17" s="39"/>
    </row>
    <row r="18" spans="1:6" ht="21" customHeight="1">
      <c r="A18" s="68" t="s">
        <v>197</v>
      </c>
      <c r="B18" s="68" t="s">
        <v>198</v>
      </c>
      <c r="C18" s="37">
        <f t="shared" si="0"/>
        <v>47.54</v>
      </c>
      <c r="D18" s="39"/>
      <c r="E18" s="39">
        <v>47.54</v>
      </c>
      <c r="F18" s="39"/>
    </row>
    <row r="19" spans="1:6" ht="21" customHeight="1">
      <c r="A19" s="68" t="s">
        <v>199</v>
      </c>
      <c r="B19" s="68" t="s">
        <v>200</v>
      </c>
      <c r="C19" s="37">
        <f t="shared" si="0"/>
        <v>30</v>
      </c>
      <c r="D19" s="39"/>
      <c r="E19" s="39">
        <v>30</v>
      </c>
      <c r="F19" s="39"/>
    </row>
    <row r="20" spans="1:6" ht="21" customHeight="1">
      <c r="A20" s="68" t="s">
        <v>201</v>
      </c>
      <c r="B20" s="68" t="s">
        <v>202</v>
      </c>
      <c r="C20" s="37">
        <f t="shared" si="0"/>
        <v>140.6</v>
      </c>
      <c r="D20" s="39"/>
      <c r="E20" s="39">
        <v>140.6</v>
      </c>
      <c r="F20" s="39"/>
    </row>
    <row r="21" spans="1:6" ht="21" customHeight="1">
      <c r="A21" s="68" t="s">
        <v>203</v>
      </c>
      <c r="B21" s="68" t="s">
        <v>204</v>
      </c>
      <c r="C21" s="37">
        <f t="shared" si="0"/>
        <v>51.6</v>
      </c>
      <c r="D21" s="39"/>
      <c r="E21" s="39">
        <v>51.6</v>
      </c>
      <c r="F21" s="39"/>
    </row>
    <row r="22" spans="1:6" ht="21" customHeight="1">
      <c r="A22" s="68" t="s">
        <v>205</v>
      </c>
      <c r="B22" s="68" t="s">
        <v>206</v>
      </c>
      <c r="C22" s="37">
        <f t="shared" si="0"/>
        <v>13.09</v>
      </c>
      <c r="D22" s="39"/>
      <c r="E22" s="39">
        <v>13.09</v>
      </c>
      <c r="F22" s="39"/>
    </row>
    <row r="23" spans="1:6" ht="21" customHeight="1">
      <c r="A23" s="68" t="s">
        <v>207</v>
      </c>
      <c r="B23" s="68" t="s">
        <v>208</v>
      </c>
      <c r="C23" s="37">
        <f t="shared" si="0"/>
        <v>144</v>
      </c>
      <c r="D23" s="39"/>
      <c r="E23" s="39">
        <v>144</v>
      </c>
      <c r="F23" s="39"/>
    </row>
    <row r="24" spans="1:6" ht="21" customHeight="1">
      <c r="A24" s="68" t="s">
        <v>209</v>
      </c>
      <c r="B24" s="68" t="s">
        <v>210</v>
      </c>
      <c r="C24" s="37">
        <f t="shared" si="0"/>
        <v>5</v>
      </c>
      <c r="D24" s="39"/>
      <c r="E24" s="39">
        <v>5</v>
      </c>
      <c r="F24" s="39"/>
    </row>
    <row r="25" spans="1:6" ht="21" customHeight="1">
      <c r="A25" s="68" t="s">
        <v>211</v>
      </c>
      <c r="B25" s="68" t="s">
        <v>212</v>
      </c>
      <c r="C25" s="37">
        <f t="shared" si="0"/>
        <v>55</v>
      </c>
      <c r="D25" s="39"/>
      <c r="E25" s="39">
        <v>55</v>
      </c>
      <c r="F25" s="39"/>
    </row>
    <row r="26" spans="1:6" ht="21" customHeight="1">
      <c r="A26" s="68" t="s">
        <v>213</v>
      </c>
      <c r="B26" s="68" t="s">
        <v>214</v>
      </c>
      <c r="C26" s="37">
        <f t="shared" si="0"/>
        <v>5.55</v>
      </c>
      <c r="D26" s="39"/>
      <c r="E26" s="39">
        <v>5.55</v>
      </c>
      <c r="F26" s="39"/>
    </row>
    <row r="27" spans="1:6" ht="21" customHeight="1">
      <c r="A27" s="68" t="s">
        <v>215</v>
      </c>
      <c r="B27" s="68" t="s">
        <v>216</v>
      </c>
      <c r="C27" s="37">
        <f t="shared" si="0"/>
        <v>27.62</v>
      </c>
      <c r="D27" s="39"/>
      <c r="E27" s="39">
        <v>27.62</v>
      </c>
      <c r="F27" s="39"/>
    </row>
    <row r="28" spans="1:6" ht="21" customHeight="1">
      <c r="A28" s="68" t="s">
        <v>217</v>
      </c>
      <c r="B28" s="68" t="s">
        <v>218</v>
      </c>
      <c r="C28" s="37">
        <f t="shared" si="0"/>
        <v>24.67</v>
      </c>
      <c r="D28" s="39"/>
      <c r="E28" s="39">
        <v>24.67</v>
      </c>
      <c r="F28" s="39"/>
    </row>
    <row r="29" spans="1:6" ht="21" customHeight="1">
      <c r="A29" s="68" t="s">
        <v>219</v>
      </c>
      <c r="B29" s="68" t="s">
        <v>220</v>
      </c>
      <c r="C29" s="37">
        <f t="shared" si="0"/>
        <v>254.5</v>
      </c>
      <c r="D29" s="39"/>
      <c r="E29" s="39">
        <v>254.5</v>
      </c>
      <c r="F29" s="39"/>
    </row>
  </sheetData>
  <sheetProtection/>
  <printOptions horizontalCentered="1"/>
  <pageMargins left="0.59" right="0.59" top="0.7900000000000001" bottom="0.7900000000000001" header="0.5" footer="0.5"/>
  <pageSetup fitToHeight="1000"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zoomScalePageLayoutView="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44" t="s">
        <v>226</v>
      </c>
      <c r="B2" s="144"/>
      <c r="C2" s="144"/>
      <c r="D2" s="144"/>
      <c r="E2" s="144"/>
      <c r="F2" s="144"/>
      <c r="G2" s="144"/>
      <c r="H2" s="144"/>
    </row>
    <row r="3" spans="1:8" ht="16.5" customHeight="1">
      <c r="A3" s="145"/>
      <c r="B3" s="145"/>
      <c r="C3" s="48"/>
      <c r="D3" s="49"/>
      <c r="E3" s="49"/>
      <c r="F3" s="49"/>
      <c r="G3" s="50"/>
      <c r="H3" s="51" t="s">
        <v>43</v>
      </c>
    </row>
    <row r="4" spans="1:8" ht="19.5" customHeight="1">
      <c r="A4" s="146" t="s">
        <v>46</v>
      </c>
      <c r="B4" s="146"/>
      <c r="C4" s="153" t="s">
        <v>227</v>
      </c>
      <c r="D4" s="153" t="s">
        <v>228</v>
      </c>
      <c r="E4" s="147" t="s">
        <v>229</v>
      </c>
      <c r="F4" s="148"/>
      <c r="G4" s="149"/>
      <c r="H4" s="153" t="s">
        <v>230</v>
      </c>
    </row>
    <row r="5" spans="1:8" ht="35.25" customHeight="1">
      <c r="A5" s="52" t="s">
        <v>231</v>
      </c>
      <c r="B5" s="52" t="s">
        <v>121</v>
      </c>
      <c r="C5" s="154"/>
      <c r="D5" s="154"/>
      <c r="E5" s="52" t="s">
        <v>133</v>
      </c>
      <c r="F5" s="52" t="s">
        <v>153</v>
      </c>
      <c r="G5" s="52" t="s">
        <v>154</v>
      </c>
      <c r="H5" s="154"/>
    </row>
    <row r="6" spans="1:8" ht="16.5" customHeight="1">
      <c r="A6" s="150" t="s">
        <v>124</v>
      </c>
      <c r="B6" s="151"/>
      <c r="C6" s="53"/>
      <c r="D6" s="54"/>
      <c r="E6" s="55"/>
      <c r="F6" s="55"/>
      <c r="G6" s="54"/>
      <c r="H6" s="54"/>
    </row>
    <row r="7" spans="1:10" ht="16.5" customHeight="1">
      <c r="A7" s="56"/>
      <c r="B7" s="57"/>
      <c r="C7" s="57"/>
      <c r="D7" s="58"/>
      <c r="E7" s="59"/>
      <c r="F7" s="59"/>
      <c r="G7" s="58"/>
      <c r="H7" s="59"/>
      <c r="J7" s="29"/>
    </row>
    <row r="8" spans="1:8" ht="16.5" customHeight="1">
      <c r="A8" s="56"/>
      <c r="B8" s="57"/>
      <c r="C8" s="57"/>
      <c r="D8" s="58"/>
      <c r="E8" s="59"/>
      <c r="F8" s="59"/>
      <c r="G8" s="58"/>
      <c r="H8" s="59"/>
    </row>
    <row r="9" spans="1:9" ht="16.5" customHeight="1">
      <c r="A9" s="56"/>
      <c r="B9" s="57"/>
      <c r="C9" s="57"/>
      <c r="D9" s="58"/>
      <c r="E9" s="59"/>
      <c r="F9" s="59"/>
      <c r="G9" s="58"/>
      <c r="H9" s="59"/>
      <c r="I9" s="29"/>
    </row>
    <row r="10" spans="1:9" ht="16.5" customHeight="1">
      <c r="A10" s="56"/>
      <c r="B10" s="57"/>
      <c r="C10" s="57"/>
      <c r="D10" s="58"/>
      <c r="E10" s="59"/>
      <c r="F10" s="59"/>
      <c r="G10" s="60"/>
      <c r="H10" s="59"/>
      <c r="I10" s="29"/>
    </row>
    <row r="11" spans="1:8" ht="16.5" customHeight="1">
      <c r="A11" s="56"/>
      <c r="B11" s="57"/>
      <c r="C11" s="57"/>
      <c r="D11" s="58"/>
      <c r="E11" s="59"/>
      <c r="F11" s="59"/>
      <c r="G11" s="58"/>
      <c r="H11" s="59"/>
    </row>
    <row r="12" spans="1:8" ht="16.5" customHeight="1">
      <c r="A12" s="56"/>
      <c r="B12" s="57"/>
      <c r="C12" s="57"/>
      <c r="D12" s="58"/>
      <c r="E12" s="59"/>
      <c r="F12" s="59"/>
      <c r="G12" s="58"/>
      <c r="H12" s="59"/>
    </row>
    <row r="13" spans="1:8" ht="16.5" customHeight="1">
      <c r="A13" s="56"/>
      <c r="B13" s="57"/>
      <c r="C13" s="57"/>
      <c r="D13" s="58"/>
      <c r="E13" s="59"/>
      <c r="F13" s="59"/>
      <c r="G13" s="58"/>
      <c r="H13" s="59"/>
    </row>
    <row r="14" spans="1:8" ht="16.5" customHeight="1">
      <c r="A14" s="61"/>
      <c r="B14" s="57"/>
      <c r="C14" s="57"/>
      <c r="D14" s="58"/>
      <c r="E14" s="59"/>
      <c r="F14" s="59"/>
      <c r="G14" s="58"/>
      <c r="H14" s="59"/>
    </row>
    <row r="15" spans="1:8" ht="16.5" customHeight="1">
      <c r="A15" s="61"/>
      <c r="B15" s="57"/>
      <c r="C15" s="57"/>
      <c r="D15" s="58"/>
      <c r="E15" s="59"/>
      <c r="F15" s="59"/>
      <c r="G15" s="58"/>
      <c r="H15" s="59"/>
    </row>
    <row r="16" spans="1:8" ht="16.5" customHeight="1">
      <c r="A16" s="61"/>
      <c r="B16" s="57"/>
      <c r="C16" s="57"/>
      <c r="D16" s="58"/>
      <c r="E16" s="59"/>
      <c r="F16" s="59"/>
      <c r="G16" s="62"/>
      <c r="H16" s="59"/>
    </row>
    <row r="17" spans="1:8" ht="16.5" customHeight="1">
      <c r="A17" s="63"/>
      <c r="B17" s="64"/>
      <c r="C17" s="64"/>
      <c r="D17" s="58"/>
      <c r="E17" s="59"/>
      <c r="F17" s="59"/>
      <c r="G17" s="58"/>
      <c r="H17" s="59"/>
    </row>
    <row r="18" spans="1:8" ht="16.5" customHeight="1">
      <c r="A18" s="65"/>
      <c r="B18" s="64"/>
      <c r="C18" s="64"/>
      <c r="D18" s="58"/>
      <c r="E18" s="59"/>
      <c r="F18" s="59"/>
      <c r="G18" s="58"/>
      <c r="H18" s="59"/>
    </row>
    <row r="19" spans="1:8" ht="16.5" customHeight="1">
      <c r="A19" s="65"/>
      <c r="B19" s="64"/>
      <c r="C19" s="64"/>
      <c r="D19" s="58"/>
      <c r="E19" s="59"/>
      <c r="F19" s="59"/>
      <c r="G19" s="58"/>
      <c r="H19" s="59"/>
    </row>
    <row r="20" spans="1:8" ht="16.5" customHeight="1">
      <c r="A20" s="61"/>
      <c r="B20" s="64"/>
      <c r="C20" s="64"/>
      <c r="D20" s="58"/>
      <c r="E20" s="59"/>
      <c r="F20" s="59"/>
      <c r="G20" s="66"/>
      <c r="H20" s="59"/>
    </row>
    <row r="21" spans="1:8" ht="16.5" customHeight="1">
      <c r="A21" s="152" t="s">
        <v>232</v>
      </c>
      <c r="B21" s="152"/>
      <c r="C21" s="152"/>
      <c r="D21" s="152"/>
      <c r="E21" s="152"/>
      <c r="F21" s="152"/>
      <c r="G21" s="152"/>
      <c r="H21" s="152"/>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r:id="rId1"/>
</worksheet>
</file>

<file path=xl/worksheets/sheet12.xml><?xml version="1.0" encoding="utf-8"?>
<worksheet xmlns="http://schemas.openxmlformats.org/spreadsheetml/2006/main" xmlns:r="http://schemas.openxmlformats.org/officeDocument/2006/relationships">
  <sheetPr>
    <pageSetUpPr fitToPage="1"/>
  </sheetPr>
  <dimension ref="A1:E12"/>
  <sheetViews>
    <sheetView showGridLines="0" showZeros="0" zoomScalePageLayoutView="0" workbookViewId="0" topLeftCell="A1">
      <selection activeCell="E5" sqref="E5:E7"/>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29" t="s">
        <v>31</v>
      </c>
    </row>
    <row r="2" spans="1:5" ht="28.5" customHeight="1">
      <c r="A2" s="41" t="s">
        <v>32</v>
      </c>
      <c r="B2" s="41"/>
      <c r="C2" s="41"/>
      <c r="D2" s="41"/>
      <c r="E2" s="41"/>
    </row>
    <row r="3" ht="22.5" customHeight="1">
      <c r="E3" s="40" t="s">
        <v>43</v>
      </c>
    </row>
    <row r="4" spans="1:5" ht="22.5" customHeight="1">
      <c r="A4" s="42" t="s">
        <v>118</v>
      </c>
      <c r="B4" s="46" t="s">
        <v>119</v>
      </c>
      <c r="C4" s="46" t="s">
        <v>233</v>
      </c>
      <c r="D4" s="42" t="s">
        <v>234</v>
      </c>
      <c r="E4" s="42" t="s">
        <v>235</v>
      </c>
    </row>
    <row r="5" spans="1:5" ht="27.75" customHeight="1">
      <c r="A5" s="37">
        <v>702001</v>
      </c>
      <c r="B5" s="37" t="s">
        <v>135</v>
      </c>
      <c r="C5" s="47" t="s">
        <v>236</v>
      </c>
      <c r="D5" s="37">
        <v>492.38</v>
      </c>
      <c r="E5" s="218" t="s">
        <v>237</v>
      </c>
    </row>
    <row r="6" spans="1:5" ht="27.75" customHeight="1">
      <c r="A6" s="37"/>
      <c r="B6" s="37"/>
      <c r="C6" s="47" t="s">
        <v>238</v>
      </c>
      <c r="D6" s="37">
        <v>50</v>
      </c>
      <c r="E6" s="218" t="s">
        <v>239</v>
      </c>
    </row>
    <row r="7" spans="1:5" ht="27.75" customHeight="1">
      <c r="A7" s="37"/>
      <c r="B7" s="37"/>
      <c r="C7" s="47" t="s">
        <v>240</v>
      </c>
      <c r="D7" s="37">
        <v>110</v>
      </c>
      <c r="E7" s="218" t="s">
        <v>241</v>
      </c>
    </row>
    <row r="8" spans="1:5" ht="27.75" customHeight="1">
      <c r="A8" s="37"/>
      <c r="B8" s="37"/>
      <c r="C8" s="37"/>
      <c r="D8" s="37"/>
      <c r="E8" s="39"/>
    </row>
    <row r="9" spans="1:3" ht="12.75" customHeight="1">
      <c r="A9" s="29"/>
      <c r="B9" s="29"/>
      <c r="C9" s="29"/>
    </row>
    <row r="10" spans="1:4" ht="12.75" customHeight="1">
      <c r="A10" s="29"/>
      <c r="B10" s="29"/>
      <c r="C10" s="29"/>
      <c r="D10" s="29"/>
    </row>
    <row r="11" spans="1:4" ht="12.75" customHeight="1">
      <c r="A11" s="29"/>
      <c r="B11" s="29"/>
      <c r="C11" s="29"/>
      <c r="D11" s="29"/>
    </row>
    <row r="12" spans="2:3" ht="12.75" customHeight="1">
      <c r="B12" s="29"/>
      <c r="C12" s="29"/>
    </row>
  </sheetData>
  <sheetProtection/>
  <printOptions horizontalCentered="1"/>
  <pageMargins left="0.59" right="0.59" top="0.7900000000000001" bottom="0.7900000000000001" header="0.5" footer="0.5"/>
  <pageSetup fitToHeight="1000" fitToWidth="1" orientation="landscape" paperSize="9" scale="81" r:id="rId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zoomScalePageLayoutView="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29" t="s">
        <v>33</v>
      </c>
    </row>
    <row r="2" spans="1:14" ht="23.25" customHeight="1">
      <c r="A2" s="41" t="s">
        <v>242</v>
      </c>
      <c r="B2" s="41"/>
      <c r="C2" s="41"/>
      <c r="D2" s="41"/>
      <c r="E2" s="41"/>
      <c r="F2" s="41"/>
      <c r="G2" s="41"/>
      <c r="H2" s="41"/>
      <c r="I2" s="41"/>
      <c r="J2" s="41"/>
      <c r="K2" s="41"/>
      <c r="L2" s="41"/>
      <c r="M2" s="41"/>
      <c r="N2" s="45"/>
    </row>
    <row r="3" ht="26.25" customHeight="1">
      <c r="N3" s="40" t="s">
        <v>43</v>
      </c>
    </row>
    <row r="4" spans="1:14" ht="18" customHeight="1">
      <c r="A4" s="139" t="s">
        <v>243</v>
      </c>
      <c r="B4" s="139"/>
      <c r="C4" s="139"/>
      <c r="D4" s="139" t="s">
        <v>118</v>
      </c>
      <c r="E4" s="155" t="s">
        <v>244</v>
      </c>
      <c r="F4" s="139" t="s">
        <v>245</v>
      </c>
      <c r="G4" s="156" t="s">
        <v>246</v>
      </c>
      <c r="H4" s="158" t="s">
        <v>247</v>
      </c>
      <c r="I4" s="139" t="s">
        <v>248</v>
      </c>
      <c r="J4" s="139" t="s">
        <v>171</v>
      </c>
      <c r="K4" s="139"/>
      <c r="L4" s="159" t="s">
        <v>249</v>
      </c>
      <c r="M4" s="139" t="s">
        <v>250</v>
      </c>
      <c r="N4" s="138" t="s">
        <v>251</v>
      </c>
    </row>
    <row r="5" spans="1:14" ht="18" customHeight="1">
      <c r="A5" s="42" t="s">
        <v>252</v>
      </c>
      <c r="B5" s="42" t="s">
        <v>253</v>
      </c>
      <c r="C5" s="42" t="s">
        <v>254</v>
      </c>
      <c r="D5" s="139"/>
      <c r="E5" s="155"/>
      <c r="F5" s="139"/>
      <c r="G5" s="157"/>
      <c r="H5" s="158"/>
      <c r="I5" s="139"/>
      <c r="J5" s="31" t="s">
        <v>252</v>
      </c>
      <c r="K5" s="31" t="s">
        <v>253</v>
      </c>
      <c r="L5" s="160"/>
      <c r="M5" s="139"/>
      <c r="N5" s="138"/>
    </row>
    <row r="6" spans="1:14" ht="12.75" customHeight="1">
      <c r="A6" s="43" t="s">
        <v>173</v>
      </c>
      <c r="B6" s="43" t="s">
        <v>173</v>
      </c>
      <c r="C6" s="43" t="s">
        <v>173</v>
      </c>
      <c r="D6" s="43" t="s">
        <v>173</v>
      </c>
      <c r="E6" s="43" t="s">
        <v>173</v>
      </c>
      <c r="F6" s="44" t="s">
        <v>173</v>
      </c>
      <c r="G6" s="43" t="s">
        <v>173</v>
      </c>
      <c r="H6" s="43" t="s">
        <v>173</v>
      </c>
      <c r="I6" s="43" t="s">
        <v>173</v>
      </c>
      <c r="J6" s="43" t="s">
        <v>173</v>
      </c>
      <c r="K6" s="43" t="s">
        <v>173</v>
      </c>
      <c r="L6" s="43" t="s">
        <v>173</v>
      </c>
      <c r="M6" s="43" t="s">
        <v>173</v>
      </c>
      <c r="N6" s="43" t="s">
        <v>173</v>
      </c>
    </row>
    <row r="7" spans="1:14" ht="12.75" customHeight="1">
      <c r="A7" s="37"/>
      <c r="B7" s="37"/>
      <c r="C7" s="37"/>
      <c r="D7" s="37"/>
      <c r="E7" s="37"/>
      <c r="F7" s="37"/>
      <c r="G7" s="37"/>
      <c r="H7" s="37"/>
      <c r="I7" s="37"/>
      <c r="J7" s="37"/>
      <c r="K7" s="37"/>
      <c r="L7" s="37"/>
      <c r="M7" s="37"/>
      <c r="N7" s="37"/>
    </row>
    <row r="8" spans="1:14" ht="12.75" customHeight="1">
      <c r="A8" s="37"/>
      <c r="B8" s="37"/>
      <c r="C8" s="37"/>
      <c r="D8" s="37"/>
      <c r="E8" s="37"/>
      <c r="F8" s="39"/>
      <c r="G8" s="39"/>
      <c r="H8" s="39"/>
      <c r="I8" s="37"/>
      <c r="J8" s="37"/>
      <c r="K8" s="37"/>
      <c r="L8" s="37"/>
      <c r="M8" s="37"/>
      <c r="N8" s="37"/>
    </row>
    <row r="9" spans="1:15" ht="12.75" customHeight="1">
      <c r="A9" s="37"/>
      <c r="B9" s="37"/>
      <c r="C9" s="37"/>
      <c r="D9" s="37"/>
      <c r="E9" s="39"/>
      <c r="F9" s="39"/>
      <c r="G9" s="39"/>
      <c r="H9" s="39"/>
      <c r="I9" s="37"/>
      <c r="J9" s="37"/>
      <c r="K9" s="37"/>
      <c r="L9" s="37"/>
      <c r="M9" s="37"/>
      <c r="N9" s="39"/>
      <c r="O9" s="29"/>
    </row>
    <row r="10" spans="1:15" ht="12.75" customHeight="1">
      <c r="A10" s="37"/>
      <c r="B10" s="37"/>
      <c r="C10" s="37"/>
      <c r="D10" s="37"/>
      <c r="E10" s="39"/>
      <c r="F10" s="39"/>
      <c r="G10" s="39"/>
      <c r="H10" s="39"/>
      <c r="I10" s="37"/>
      <c r="J10" s="37"/>
      <c r="K10" s="37"/>
      <c r="L10" s="37"/>
      <c r="M10" s="37"/>
      <c r="N10" s="39"/>
      <c r="O10" s="29"/>
    </row>
    <row r="11" spans="1:15" ht="12.75" customHeight="1">
      <c r="A11" s="37"/>
      <c r="B11" s="37"/>
      <c r="C11" s="37"/>
      <c r="D11" s="37"/>
      <c r="E11" s="39"/>
      <c r="F11" s="39"/>
      <c r="G11" s="39"/>
      <c r="H11" s="37"/>
      <c r="I11" s="37"/>
      <c r="J11" s="37"/>
      <c r="K11" s="37"/>
      <c r="L11" s="37"/>
      <c r="M11" s="37"/>
      <c r="N11" s="39"/>
      <c r="O11" s="29"/>
    </row>
    <row r="12" spans="1:15" ht="12.75" customHeight="1">
      <c r="A12" s="37"/>
      <c r="B12" s="37"/>
      <c r="C12" s="37"/>
      <c r="D12" s="37"/>
      <c r="E12" s="39"/>
      <c r="F12" s="39"/>
      <c r="G12" s="39"/>
      <c r="H12" s="37"/>
      <c r="I12" s="37"/>
      <c r="J12" s="37"/>
      <c r="K12" s="37"/>
      <c r="L12" s="37"/>
      <c r="M12" s="37"/>
      <c r="N12" s="39"/>
      <c r="O12" s="29"/>
    </row>
    <row r="13" spans="1:14" ht="12.75" customHeight="1">
      <c r="A13" s="39"/>
      <c r="B13" s="37"/>
      <c r="C13" s="37"/>
      <c r="D13" s="37"/>
      <c r="E13" s="39"/>
      <c r="F13" s="39"/>
      <c r="G13" s="39"/>
      <c r="H13" s="37"/>
      <c r="I13" s="37"/>
      <c r="J13" s="37"/>
      <c r="K13" s="37"/>
      <c r="L13" s="37"/>
      <c r="M13" s="37"/>
      <c r="N13" s="37"/>
    </row>
    <row r="14" spans="1:14" ht="12.75" customHeight="1">
      <c r="A14" s="39"/>
      <c r="B14" s="39"/>
      <c r="C14" s="37"/>
      <c r="D14" s="37"/>
      <c r="E14" s="39"/>
      <c r="F14" s="39"/>
      <c r="G14" s="39"/>
      <c r="H14" s="37"/>
      <c r="I14" s="37"/>
      <c r="J14" s="37"/>
      <c r="K14" s="37"/>
      <c r="L14" s="37"/>
      <c r="M14" s="37"/>
      <c r="N14" s="37"/>
    </row>
    <row r="15" spans="3:13" ht="12.75" customHeight="1">
      <c r="C15" s="29"/>
      <c r="D15" s="29"/>
      <c r="H15" s="29"/>
      <c r="J15" s="29"/>
      <c r="M15" s="29"/>
    </row>
    <row r="16" ht="12.75" customHeight="1">
      <c r="M16" s="29"/>
    </row>
    <row r="17" ht="12.75" customHeight="1">
      <c r="M17" s="29"/>
    </row>
    <row r="18" ht="12.75" customHeight="1">
      <c r="M18" s="29"/>
    </row>
    <row r="19" ht="12.75" customHeight="1">
      <c r="M19" s="29"/>
    </row>
  </sheetData>
  <sheetProtection/>
  <mergeCells count="11">
    <mergeCell ref="L4:L5"/>
    <mergeCell ref="M4:M5"/>
    <mergeCell ref="N4:N5"/>
    <mergeCell ref="A4:C4"/>
    <mergeCell ref="J4:K4"/>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orientation="landscape"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zoomScalePageLayoutView="0" workbookViewId="0" topLeftCell="A1">
      <selection activeCell="J22" sqref="J22"/>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29" t="s">
        <v>35</v>
      </c>
    </row>
    <row r="2" spans="1:38" ht="28.5" customHeight="1">
      <c r="A2" s="161" t="s">
        <v>36</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row>
    <row r="3" ht="22.5" customHeight="1">
      <c r="AL3" s="40" t="s">
        <v>43</v>
      </c>
    </row>
    <row r="4" spans="1:38" s="28" customFormat="1" ht="17.25" customHeight="1">
      <c r="A4" s="138" t="s">
        <v>118</v>
      </c>
      <c r="B4" s="138" t="s">
        <v>119</v>
      </c>
      <c r="C4" s="155" t="s">
        <v>255</v>
      </c>
      <c r="D4" s="162"/>
      <c r="E4" s="162"/>
      <c r="F4" s="162"/>
      <c r="G4" s="162"/>
      <c r="H4" s="162"/>
      <c r="I4" s="162"/>
      <c r="J4" s="162"/>
      <c r="K4" s="158"/>
      <c r="L4" s="155" t="s">
        <v>255</v>
      </c>
      <c r="M4" s="162"/>
      <c r="N4" s="162"/>
      <c r="O4" s="162"/>
      <c r="P4" s="162"/>
      <c r="Q4" s="162"/>
      <c r="R4" s="162"/>
      <c r="S4" s="162"/>
      <c r="T4" s="158"/>
      <c r="U4" s="155" t="s">
        <v>256</v>
      </c>
      <c r="V4" s="162"/>
      <c r="W4" s="162"/>
      <c r="X4" s="162"/>
      <c r="Y4" s="162"/>
      <c r="Z4" s="162"/>
      <c r="AA4" s="162"/>
      <c r="AB4" s="162"/>
      <c r="AC4" s="158"/>
      <c r="AD4" s="155" t="s">
        <v>257</v>
      </c>
      <c r="AE4" s="162"/>
      <c r="AF4" s="162"/>
      <c r="AG4" s="162"/>
      <c r="AH4" s="162"/>
      <c r="AI4" s="162"/>
      <c r="AJ4" s="162"/>
      <c r="AK4" s="162"/>
      <c r="AL4" s="158"/>
    </row>
    <row r="5" spans="1:38" s="28" customFormat="1" ht="17.25" customHeight="1">
      <c r="A5" s="138"/>
      <c r="B5" s="138"/>
      <c r="C5" s="140" t="s">
        <v>124</v>
      </c>
      <c r="D5" s="155" t="s">
        <v>258</v>
      </c>
      <c r="E5" s="162"/>
      <c r="F5" s="162"/>
      <c r="G5" s="162"/>
      <c r="H5" s="162"/>
      <c r="I5" s="158"/>
      <c r="J5" s="159" t="s">
        <v>259</v>
      </c>
      <c r="K5" s="159" t="s">
        <v>260</v>
      </c>
      <c r="L5" s="140" t="s">
        <v>124</v>
      </c>
      <c r="M5" s="155" t="s">
        <v>261</v>
      </c>
      <c r="N5" s="162"/>
      <c r="O5" s="162"/>
      <c r="P5" s="162"/>
      <c r="Q5" s="162"/>
      <c r="R5" s="158"/>
      <c r="S5" s="159" t="s">
        <v>259</v>
      </c>
      <c r="T5" s="159" t="s">
        <v>260</v>
      </c>
      <c r="U5" s="140" t="s">
        <v>124</v>
      </c>
      <c r="V5" s="155" t="s">
        <v>261</v>
      </c>
      <c r="W5" s="162"/>
      <c r="X5" s="162"/>
      <c r="Y5" s="162"/>
      <c r="Z5" s="162"/>
      <c r="AA5" s="158"/>
      <c r="AB5" s="159" t="s">
        <v>259</v>
      </c>
      <c r="AC5" s="159" t="s">
        <v>260</v>
      </c>
      <c r="AD5" s="140" t="s">
        <v>124</v>
      </c>
      <c r="AE5" s="155" t="s">
        <v>261</v>
      </c>
      <c r="AF5" s="162"/>
      <c r="AG5" s="162"/>
      <c r="AH5" s="162"/>
      <c r="AI5" s="162"/>
      <c r="AJ5" s="158"/>
      <c r="AK5" s="159" t="s">
        <v>259</v>
      </c>
      <c r="AL5" s="159" t="s">
        <v>260</v>
      </c>
    </row>
    <row r="6" spans="1:38" s="28" customFormat="1" ht="23.25" customHeight="1">
      <c r="A6" s="138"/>
      <c r="B6" s="138"/>
      <c r="C6" s="141"/>
      <c r="D6" s="139" t="s">
        <v>133</v>
      </c>
      <c r="E6" s="139" t="s">
        <v>262</v>
      </c>
      <c r="F6" s="139" t="s">
        <v>263</v>
      </c>
      <c r="G6" s="139" t="s">
        <v>264</v>
      </c>
      <c r="H6" s="139"/>
      <c r="I6" s="139"/>
      <c r="J6" s="163"/>
      <c r="K6" s="163"/>
      <c r="L6" s="141"/>
      <c r="M6" s="139" t="s">
        <v>133</v>
      </c>
      <c r="N6" s="139" t="s">
        <v>262</v>
      </c>
      <c r="O6" s="139" t="s">
        <v>263</v>
      </c>
      <c r="P6" s="139" t="s">
        <v>264</v>
      </c>
      <c r="Q6" s="139"/>
      <c r="R6" s="139"/>
      <c r="S6" s="163"/>
      <c r="T6" s="163"/>
      <c r="U6" s="141"/>
      <c r="V6" s="139" t="s">
        <v>133</v>
      </c>
      <c r="W6" s="139" t="s">
        <v>262</v>
      </c>
      <c r="X6" s="139" t="s">
        <v>263</v>
      </c>
      <c r="Y6" s="139" t="s">
        <v>264</v>
      </c>
      <c r="Z6" s="139"/>
      <c r="AA6" s="139"/>
      <c r="AB6" s="163"/>
      <c r="AC6" s="163"/>
      <c r="AD6" s="141"/>
      <c r="AE6" s="139" t="s">
        <v>133</v>
      </c>
      <c r="AF6" s="139" t="s">
        <v>262</v>
      </c>
      <c r="AG6" s="139" t="s">
        <v>263</v>
      </c>
      <c r="AH6" s="139" t="s">
        <v>264</v>
      </c>
      <c r="AI6" s="139"/>
      <c r="AJ6" s="139"/>
      <c r="AK6" s="163"/>
      <c r="AL6" s="163"/>
    </row>
    <row r="7" spans="1:38" s="28" customFormat="1" ht="26.25" customHeight="1">
      <c r="A7" s="138"/>
      <c r="B7" s="138"/>
      <c r="C7" s="142"/>
      <c r="D7" s="139"/>
      <c r="E7" s="139"/>
      <c r="F7" s="139"/>
      <c r="G7" s="32" t="s">
        <v>133</v>
      </c>
      <c r="H7" s="32" t="s">
        <v>265</v>
      </c>
      <c r="I7" s="32" t="s">
        <v>266</v>
      </c>
      <c r="J7" s="160"/>
      <c r="K7" s="160"/>
      <c r="L7" s="142"/>
      <c r="M7" s="139"/>
      <c r="N7" s="139"/>
      <c r="O7" s="139"/>
      <c r="P7" s="32" t="s">
        <v>133</v>
      </c>
      <c r="Q7" s="32" t="s">
        <v>265</v>
      </c>
      <c r="R7" s="32" t="s">
        <v>266</v>
      </c>
      <c r="S7" s="160"/>
      <c r="T7" s="160"/>
      <c r="U7" s="142"/>
      <c r="V7" s="139"/>
      <c r="W7" s="139"/>
      <c r="X7" s="139"/>
      <c r="Y7" s="32" t="s">
        <v>133</v>
      </c>
      <c r="Z7" s="32" t="s">
        <v>265</v>
      </c>
      <c r="AA7" s="32" t="s">
        <v>266</v>
      </c>
      <c r="AB7" s="160"/>
      <c r="AC7" s="160"/>
      <c r="AD7" s="142"/>
      <c r="AE7" s="139"/>
      <c r="AF7" s="139"/>
      <c r="AG7" s="139"/>
      <c r="AH7" s="32" t="s">
        <v>133</v>
      </c>
      <c r="AI7" s="32" t="s">
        <v>265</v>
      </c>
      <c r="AJ7" s="32" t="s">
        <v>266</v>
      </c>
      <c r="AK7" s="160"/>
      <c r="AL7" s="160"/>
    </row>
    <row r="8" spans="1:38" s="28" customFormat="1" ht="72" customHeight="1">
      <c r="A8" s="33" t="s">
        <v>173</v>
      </c>
      <c r="B8" s="34"/>
      <c r="C8" s="33">
        <v>1</v>
      </c>
      <c r="D8" s="35">
        <v>2</v>
      </c>
      <c r="E8" s="35">
        <v>3</v>
      </c>
      <c r="F8" s="35">
        <v>4</v>
      </c>
      <c r="G8" s="33">
        <v>5</v>
      </c>
      <c r="H8" s="33">
        <v>6</v>
      </c>
      <c r="I8" s="33">
        <v>7</v>
      </c>
      <c r="J8" s="33">
        <v>8</v>
      </c>
      <c r="K8" s="33">
        <v>9</v>
      </c>
      <c r="L8" s="33">
        <v>1</v>
      </c>
      <c r="M8" s="35">
        <v>2</v>
      </c>
      <c r="N8" s="35">
        <v>3</v>
      </c>
      <c r="O8" s="35">
        <v>4</v>
      </c>
      <c r="P8" s="33">
        <v>5</v>
      </c>
      <c r="Q8" s="33">
        <v>6</v>
      </c>
      <c r="R8" s="33">
        <v>7</v>
      </c>
      <c r="S8" s="33">
        <v>8</v>
      </c>
      <c r="T8" s="33">
        <v>9</v>
      </c>
      <c r="U8" s="33">
        <v>10</v>
      </c>
      <c r="V8" s="33">
        <v>11</v>
      </c>
      <c r="W8" s="33">
        <v>12</v>
      </c>
      <c r="X8" s="33">
        <v>13</v>
      </c>
      <c r="Y8" s="33">
        <v>14</v>
      </c>
      <c r="Z8" s="33">
        <v>15</v>
      </c>
      <c r="AA8" s="33">
        <v>16</v>
      </c>
      <c r="AB8" s="33">
        <v>17</v>
      </c>
      <c r="AC8" s="33">
        <v>18</v>
      </c>
      <c r="AD8" s="33" t="s">
        <v>267</v>
      </c>
      <c r="AE8" s="33" t="s">
        <v>268</v>
      </c>
      <c r="AF8" s="33" t="s">
        <v>269</v>
      </c>
      <c r="AG8" s="33" t="s">
        <v>270</v>
      </c>
      <c r="AH8" s="33" t="s">
        <v>271</v>
      </c>
      <c r="AI8" s="33" t="s">
        <v>272</v>
      </c>
      <c r="AJ8" s="33" t="s">
        <v>273</v>
      </c>
      <c r="AK8" s="33" t="s">
        <v>274</v>
      </c>
      <c r="AL8" s="33" t="s">
        <v>275</v>
      </c>
    </row>
    <row r="9" spans="1:38" s="28" customFormat="1" ht="25.5" customHeight="1">
      <c r="A9" s="36">
        <v>702001</v>
      </c>
      <c r="B9" s="37" t="s">
        <v>135</v>
      </c>
      <c r="C9" s="36">
        <f>D9+J9+K9</f>
        <v>40.69</v>
      </c>
      <c r="D9" s="36">
        <f>E9+F9+G9</f>
        <v>40.69</v>
      </c>
      <c r="E9" s="36">
        <v>13.07</v>
      </c>
      <c r="F9" s="36"/>
      <c r="G9" s="36">
        <f>SUM(H9:I9)</f>
        <v>27.62</v>
      </c>
      <c r="H9" s="36"/>
      <c r="I9" s="36">
        <v>27.62</v>
      </c>
      <c r="J9" s="36"/>
      <c r="K9" s="36"/>
      <c r="L9" s="36">
        <f>M9+S9+T9</f>
        <v>40.69</v>
      </c>
      <c r="M9" s="36">
        <f>N9+O9+P9</f>
        <v>40.69</v>
      </c>
      <c r="N9" s="36">
        <v>13.07</v>
      </c>
      <c r="O9" s="36"/>
      <c r="P9" s="36">
        <f>SUM(Q9:R9)</f>
        <v>27.62</v>
      </c>
      <c r="Q9" s="36"/>
      <c r="R9" s="36">
        <v>27.62</v>
      </c>
      <c r="S9" s="36"/>
      <c r="T9" s="36"/>
      <c r="U9" s="36">
        <f>V9+AB9+AC9</f>
        <v>42.019999999999996</v>
      </c>
      <c r="V9" s="36">
        <f>W9+X9+Y9</f>
        <v>42.019999999999996</v>
      </c>
      <c r="W9" s="36">
        <v>6.64</v>
      </c>
      <c r="X9" s="36">
        <v>0.06</v>
      </c>
      <c r="Y9" s="36">
        <f>SUM(Z9:AA9)</f>
        <v>35.32</v>
      </c>
      <c r="Z9" s="36"/>
      <c r="AA9" s="36">
        <v>35.32</v>
      </c>
      <c r="AB9" s="36"/>
      <c r="AC9" s="36"/>
      <c r="AD9" s="36">
        <f>AE9+AK9+AL9</f>
        <v>-1.3299999999999983</v>
      </c>
      <c r="AE9" s="36">
        <f>AF9+AG9+AH9</f>
        <v>-1.3299999999999983</v>
      </c>
      <c r="AF9" s="36">
        <f>N9-W9</f>
        <v>6.430000000000001</v>
      </c>
      <c r="AG9" s="36">
        <f>O9-X9</f>
        <v>-0.06</v>
      </c>
      <c r="AH9" s="36">
        <f>SUM(AI9:AJ9)</f>
        <v>-7.699999999999999</v>
      </c>
      <c r="AI9" s="36">
        <f>Q9-Z9</f>
        <v>0</v>
      </c>
      <c r="AJ9" s="36">
        <f>R9-AA9</f>
        <v>-7.699999999999999</v>
      </c>
      <c r="AK9" s="36"/>
      <c r="AL9" s="36"/>
    </row>
    <row r="10" spans="1:38" s="28" customFormat="1" ht="12.7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row>
    <row r="11" spans="1:38" s="28" customFormat="1" ht="12.7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row>
    <row r="12" spans="1:38" s="28" customFormat="1" ht="12.75"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row>
    <row r="13" spans="1:38" s="28" customFormat="1" ht="12.75" customHeight="1">
      <c r="A13" s="38"/>
      <c r="B13" s="36"/>
      <c r="C13" s="38"/>
      <c r="D13" s="36"/>
      <c r="E13" s="36"/>
      <c r="F13" s="36"/>
      <c r="G13" s="36"/>
      <c r="H13" s="36"/>
      <c r="I13" s="36"/>
      <c r="J13" s="36"/>
      <c r="K13" s="36"/>
      <c r="L13" s="38"/>
      <c r="M13" s="36"/>
      <c r="N13" s="36"/>
      <c r="O13" s="36"/>
      <c r="P13" s="36"/>
      <c r="Q13" s="36"/>
      <c r="R13" s="36"/>
      <c r="S13" s="36"/>
      <c r="T13" s="36"/>
      <c r="U13" s="38"/>
      <c r="V13" s="36"/>
      <c r="W13" s="36"/>
      <c r="X13" s="36"/>
      <c r="Y13" s="36"/>
      <c r="Z13" s="36"/>
      <c r="AA13" s="36"/>
      <c r="AB13" s="36"/>
      <c r="AC13" s="36"/>
      <c r="AD13" s="38"/>
      <c r="AE13" s="36"/>
      <c r="AF13" s="36"/>
      <c r="AG13" s="36"/>
      <c r="AH13" s="36"/>
      <c r="AI13" s="36"/>
      <c r="AJ13" s="36"/>
      <c r="AK13" s="36"/>
      <c r="AL13" s="36"/>
    </row>
    <row r="14" spans="1:38" ht="12.75" customHeight="1">
      <c r="A14" s="39"/>
      <c r="B14" s="37"/>
      <c r="C14" s="37"/>
      <c r="D14" s="39"/>
      <c r="E14" s="37"/>
      <c r="F14" s="37"/>
      <c r="G14" s="37"/>
      <c r="H14" s="37"/>
      <c r="I14" s="37"/>
      <c r="J14" s="37"/>
      <c r="K14" s="37"/>
      <c r="L14" s="37"/>
      <c r="M14" s="39"/>
      <c r="N14" s="37"/>
      <c r="O14" s="37"/>
      <c r="P14" s="37"/>
      <c r="Q14" s="37"/>
      <c r="R14" s="37"/>
      <c r="S14" s="37"/>
      <c r="T14" s="37"/>
      <c r="U14" s="37"/>
      <c r="V14" s="39"/>
      <c r="W14" s="37"/>
      <c r="X14" s="37"/>
      <c r="Y14" s="37"/>
      <c r="Z14" s="37"/>
      <c r="AA14" s="37"/>
      <c r="AB14" s="37"/>
      <c r="AC14" s="37"/>
      <c r="AD14" s="37"/>
      <c r="AE14" s="39"/>
      <c r="AF14" s="37"/>
      <c r="AG14" s="37"/>
      <c r="AH14" s="37"/>
      <c r="AI14" s="37"/>
      <c r="AJ14" s="37"/>
      <c r="AK14" s="37"/>
      <c r="AL14" s="37"/>
    </row>
    <row r="15" spans="1:38" ht="12.75" customHeight="1">
      <c r="A15" s="39"/>
      <c r="B15" s="39"/>
      <c r="C15" s="39"/>
      <c r="D15" s="39"/>
      <c r="E15" s="37"/>
      <c r="F15" s="37"/>
      <c r="G15" s="37"/>
      <c r="H15" s="37"/>
      <c r="I15" s="37"/>
      <c r="J15" s="37"/>
      <c r="K15" s="37"/>
      <c r="L15" s="39"/>
      <c r="M15" s="39"/>
      <c r="N15" s="37"/>
      <c r="O15" s="37"/>
      <c r="P15" s="37"/>
      <c r="Q15" s="37"/>
      <c r="R15" s="37"/>
      <c r="S15" s="37"/>
      <c r="T15" s="37"/>
      <c r="U15" s="39"/>
      <c r="V15" s="39"/>
      <c r="W15" s="37"/>
      <c r="X15" s="37"/>
      <c r="Y15" s="37"/>
      <c r="Z15" s="37"/>
      <c r="AA15" s="37"/>
      <c r="AB15" s="37"/>
      <c r="AC15" s="37"/>
      <c r="AD15" s="39"/>
      <c r="AE15" s="39"/>
      <c r="AF15" s="37"/>
      <c r="AG15" s="37"/>
      <c r="AH15" s="37"/>
      <c r="AI15" s="37"/>
      <c r="AJ15" s="37"/>
      <c r="AK15" s="37"/>
      <c r="AL15" s="37"/>
    </row>
    <row r="16" spans="1:38" ht="12.75" customHeight="1">
      <c r="A16" s="39"/>
      <c r="B16" s="39"/>
      <c r="C16" s="39"/>
      <c r="D16" s="39"/>
      <c r="E16" s="39"/>
      <c r="F16" s="37"/>
      <c r="G16" s="37"/>
      <c r="H16" s="37"/>
      <c r="I16" s="37"/>
      <c r="J16" s="37"/>
      <c r="K16" s="37"/>
      <c r="L16" s="39"/>
      <c r="M16" s="39"/>
      <c r="N16" s="39"/>
      <c r="O16" s="37"/>
      <c r="P16" s="37"/>
      <c r="Q16" s="37"/>
      <c r="R16" s="37"/>
      <c r="S16" s="37"/>
      <c r="T16" s="37"/>
      <c r="U16" s="39"/>
      <c r="V16" s="39"/>
      <c r="W16" s="39"/>
      <c r="X16" s="37"/>
      <c r="Y16" s="37"/>
      <c r="Z16" s="37"/>
      <c r="AA16" s="37"/>
      <c r="AB16" s="37"/>
      <c r="AC16" s="37"/>
      <c r="AD16" s="39"/>
      <c r="AE16" s="39"/>
      <c r="AF16" s="39"/>
      <c r="AG16" s="37"/>
      <c r="AH16" s="37"/>
      <c r="AI16" s="37"/>
      <c r="AJ16" s="37"/>
      <c r="AK16" s="37"/>
      <c r="AL16" s="37"/>
    </row>
    <row r="17" spans="15:20" ht="12.75" customHeight="1">
      <c r="O17" s="29"/>
      <c r="P17" s="29"/>
      <c r="Q17" s="29"/>
      <c r="R17" s="29"/>
      <c r="S17" s="29"/>
      <c r="T17" s="29"/>
    </row>
    <row r="18" spans="16:20" ht="12.75" customHeight="1">
      <c r="P18" s="29"/>
      <c r="Q18" s="29"/>
      <c r="T18" s="29"/>
    </row>
    <row r="19" spans="17:20" ht="12.75" customHeight="1">
      <c r="Q19" s="29"/>
      <c r="T19" s="29"/>
    </row>
    <row r="20" spans="17:20" ht="12.75" customHeight="1">
      <c r="Q20" s="29"/>
      <c r="T20" s="29"/>
    </row>
    <row r="21" spans="18:20" ht="12.75" customHeight="1">
      <c r="R21" s="29"/>
      <c r="T21" s="29"/>
    </row>
    <row r="22" spans="18:19" ht="12.75" customHeight="1">
      <c r="R22" s="29"/>
      <c r="S22" s="29"/>
    </row>
  </sheetData>
  <sheetProtection/>
  <mergeCells count="39">
    <mergeCell ref="AL5:AL7"/>
    <mergeCell ref="AC5:AC7"/>
    <mergeCell ref="AD5:AD7"/>
    <mergeCell ref="AE6:AE7"/>
    <mergeCell ref="AF6:AF7"/>
    <mergeCell ref="AG6:AG7"/>
    <mergeCell ref="AK5:AK7"/>
    <mergeCell ref="T5:T7"/>
    <mergeCell ref="U5:U7"/>
    <mergeCell ref="V6:V7"/>
    <mergeCell ref="W6:W7"/>
    <mergeCell ref="X6:X7"/>
    <mergeCell ref="AB5:AB7"/>
    <mergeCell ref="K5:K7"/>
    <mergeCell ref="L5:L7"/>
    <mergeCell ref="M6:M7"/>
    <mergeCell ref="N6:N7"/>
    <mergeCell ref="O6:O7"/>
    <mergeCell ref="S5:S7"/>
    <mergeCell ref="G6:I6"/>
    <mergeCell ref="P6:R6"/>
    <mergeCell ref="Y6:AA6"/>
    <mergeCell ref="AH6:AJ6"/>
    <mergeCell ref="A4:A7"/>
    <mergeCell ref="B4:B7"/>
    <mergeCell ref="C5:C7"/>
    <mergeCell ref="D6:D7"/>
    <mergeCell ref="E6:E7"/>
    <mergeCell ref="F6:F7"/>
    <mergeCell ref="A2:AL2"/>
    <mergeCell ref="C4:K4"/>
    <mergeCell ref="L4:T4"/>
    <mergeCell ref="U4:AC4"/>
    <mergeCell ref="AD4:AL4"/>
    <mergeCell ref="D5:I5"/>
    <mergeCell ref="M5:R5"/>
    <mergeCell ref="V5:AA5"/>
    <mergeCell ref="AE5:AJ5"/>
    <mergeCell ref="J5:J7"/>
  </mergeCells>
  <printOptions horizontalCentered="1"/>
  <pageMargins left="0.59" right="0.59" top="0.7900000000000001" bottom="0.7900000000000001" header="0.5" footer="0.5"/>
  <pageSetup fitToHeight="0" fitToWidth="1" horizontalDpi="600" verticalDpi="600" orientation="landscape" paperSize="9" scale="47" r:id="rId1"/>
</worksheet>
</file>

<file path=xl/worksheets/sheet15.xml><?xml version="1.0" encoding="utf-8"?>
<worksheet xmlns="http://schemas.openxmlformats.org/spreadsheetml/2006/main" xmlns:r="http://schemas.openxmlformats.org/officeDocument/2006/relationships">
  <dimension ref="A1:B34"/>
  <sheetViews>
    <sheetView zoomScaleSheetLayoutView="100" zoomScalePageLayoutView="0" workbookViewId="0" topLeftCell="A1">
      <selection activeCell="B20" sqref="B20"/>
    </sheetView>
  </sheetViews>
  <sheetFormatPr defaultColWidth="9.33203125" defaultRowHeight="11.25"/>
  <cols>
    <col min="1" max="1" width="22.83203125" style="0" customWidth="1"/>
    <col min="2" max="2" width="106.83203125" style="0" customWidth="1"/>
  </cols>
  <sheetData>
    <row r="1" spans="1:2" s="19" customFormat="1" ht="24.75" customHeight="1">
      <c r="A1" s="164" t="s">
        <v>276</v>
      </c>
      <c r="B1" s="164"/>
    </row>
    <row r="2" spans="1:2" s="19" customFormat="1" ht="24.75" customHeight="1">
      <c r="A2" s="24" t="s">
        <v>37</v>
      </c>
      <c r="B2" s="23"/>
    </row>
    <row r="3" spans="1:2" s="19" customFormat="1" ht="24.75" customHeight="1">
      <c r="A3" s="165" t="s">
        <v>6</v>
      </c>
      <c r="B3" s="165" t="s">
        <v>277</v>
      </c>
    </row>
    <row r="4" spans="1:2" s="19" customFormat="1" ht="31.5" customHeight="1">
      <c r="A4" s="165"/>
      <c r="B4" s="165"/>
    </row>
    <row r="5" spans="1:2" s="19" customFormat="1" ht="24.75" customHeight="1">
      <c r="A5" s="25">
        <v>1</v>
      </c>
      <c r="B5" s="25" t="s">
        <v>278</v>
      </c>
    </row>
    <row r="6" spans="1:2" s="20" customFormat="1" ht="24.75" customHeight="1">
      <c r="A6" s="26"/>
      <c r="B6" s="26"/>
    </row>
    <row r="7" spans="1:2" s="20" customFormat="1" ht="24.75" customHeight="1">
      <c r="A7" s="26"/>
      <c r="B7" s="26"/>
    </row>
    <row r="8" spans="1:2" s="20" customFormat="1" ht="24.75" customHeight="1">
      <c r="A8" s="26"/>
      <c r="B8" s="26"/>
    </row>
    <row r="9" spans="1:2" s="20" customFormat="1" ht="24.75" customHeight="1">
      <c r="A9" s="26"/>
      <c r="B9" s="26"/>
    </row>
    <row r="10" spans="1:2" s="20" customFormat="1" ht="24.75" customHeight="1">
      <c r="A10" s="26"/>
      <c r="B10" s="26"/>
    </row>
    <row r="11" spans="1:2" s="20" customFormat="1" ht="24.75" customHeight="1">
      <c r="A11" s="26"/>
      <c r="B11" s="26"/>
    </row>
    <row r="12" spans="1:2" s="20" customFormat="1" ht="24.75" customHeight="1">
      <c r="A12" s="26"/>
      <c r="B12" s="26"/>
    </row>
    <row r="13" spans="1:2" s="20" customFormat="1" ht="24.75" customHeight="1">
      <c r="A13" s="26"/>
      <c r="B13" s="26"/>
    </row>
    <row r="14" spans="1:2" s="20" customFormat="1" ht="24.75" customHeight="1">
      <c r="A14" s="26"/>
      <c r="B14" s="26"/>
    </row>
    <row r="15" spans="1:2" s="20" customFormat="1" ht="24.75" customHeight="1">
      <c r="A15" s="26"/>
      <c r="B15" s="26"/>
    </row>
    <row r="16" spans="1:2" s="20" customFormat="1" ht="24.75" customHeight="1">
      <c r="A16" s="26"/>
      <c r="B16" s="26"/>
    </row>
    <row r="17" spans="1:2" s="20" customFormat="1" ht="24.75" customHeight="1">
      <c r="A17" s="26"/>
      <c r="B17" s="26"/>
    </row>
    <row r="18" spans="1:2" s="20" customFormat="1" ht="24.75" customHeight="1">
      <c r="A18" s="26"/>
      <c r="B18" s="26"/>
    </row>
    <row r="19" spans="1:2" s="20" customFormat="1" ht="24.75" customHeight="1">
      <c r="A19" s="26"/>
      <c r="B19" s="26"/>
    </row>
    <row r="20" spans="1:2" s="20" customFormat="1" ht="24.75" customHeight="1">
      <c r="A20" s="26"/>
      <c r="B20" s="26"/>
    </row>
    <row r="21" spans="1:2" s="20" customFormat="1" ht="24.75" customHeight="1">
      <c r="A21" s="26"/>
      <c r="B21" s="26"/>
    </row>
    <row r="22" spans="1:2" s="20" customFormat="1" ht="24.75" customHeight="1">
      <c r="A22" s="26"/>
      <c r="B22" s="26"/>
    </row>
    <row r="23" spans="1:2" s="20" customFormat="1" ht="24.75" customHeight="1">
      <c r="A23" s="26"/>
      <c r="B23" s="26"/>
    </row>
    <row r="24" spans="1:2" s="20" customFormat="1" ht="24.75" customHeight="1">
      <c r="A24" s="26"/>
      <c r="B24" s="26"/>
    </row>
    <row r="25" spans="1:2" s="20" customFormat="1" ht="24.75" customHeight="1">
      <c r="A25" s="26"/>
      <c r="B25" s="26"/>
    </row>
    <row r="26" spans="1:2" s="20" customFormat="1" ht="24.75" customHeight="1">
      <c r="A26" s="26"/>
      <c r="B26" s="26"/>
    </row>
    <row r="27" spans="1:2" s="20" customFormat="1" ht="24.75" customHeight="1">
      <c r="A27" s="26"/>
      <c r="B27" s="26"/>
    </row>
    <row r="28" spans="1:2" s="20" customFormat="1" ht="24.75" customHeight="1">
      <c r="A28" s="26"/>
      <c r="B28" s="26"/>
    </row>
    <row r="29" spans="1:2" s="20" customFormat="1" ht="24.75" customHeight="1">
      <c r="A29" s="26"/>
      <c r="B29" s="26"/>
    </row>
    <row r="30" spans="1:2" s="20" customFormat="1" ht="24.75" customHeight="1">
      <c r="A30" s="26"/>
      <c r="B30" s="26"/>
    </row>
    <row r="31" spans="1:2" s="20" customFormat="1" ht="24.75" customHeight="1">
      <c r="A31" s="27"/>
      <c r="B31" s="27"/>
    </row>
    <row r="32" spans="1:2" s="21" customFormat="1" ht="24.75" customHeight="1">
      <c r="A32" s="27"/>
      <c r="B32" s="27"/>
    </row>
    <row r="33" spans="1:2" s="21" customFormat="1" ht="24.75" customHeight="1">
      <c r="A33" s="27"/>
      <c r="B33" s="27"/>
    </row>
    <row r="34" spans="1:2" s="21" customFormat="1" ht="24.75" customHeight="1">
      <c r="A34" s="27"/>
      <c r="B34" s="27"/>
    </row>
    <row r="35" s="22" customFormat="1" ht="24.75" customHeight="1"/>
    <row r="36" s="22" customFormat="1" ht="24.75" customHeight="1"/>
    <row r="37" s="22" customFormat="1" ht="24.75" customHeight="1"/>
    <row r="38" s="22" customFormat="1" ht="24.75" customHeight="1"/>
    <row r="39" s="22" customFormat="1" ht="24.75" customHeight="1"/>
    <row r="40" s="22" customFormat="1" ht="24.75" customHeight="1"/>
    <row r="41" s="22" customFormat="1" ht="24.75" customHeight="1"/>
    <row r="42" s="22" customFormat="1" ht="24.75" customHeight="1"/>
    <row r="43" s="22" customFormat="1" ht="24.75" customHeight="1"/>
    <row r="44" s="22" customFormat="1" ht="24.75" customHeight="1"/>
    <row r="45" s="22" customFormat="1" ht="24.75" customHeight="1"/>
    <row r="46" s="22" customFormat="1" ht="24.75" customHeight="1"/>
    <row r="47" s="22" customFormat="1" ht="24.75" customHeight="1"/>
    <row r="48" s="22" customFormat="1" ht="24.75" customHeight="1"/>
    <row r="49" s="22" customFormat="1" ht="24.75" customHeight="1"/>
    <row r="50" s="22" customFormat="1" ht="24.75" customHeight="1"/>
    <row r="51" s="22" customFormat="1" ht="24.75" customHeight="1"/>
    <row r="52" s="22" customFormat="1" ht="24.75" customHeight="1"/>
    <row r="53" s="22" customFormat="1" ht="24.75" customHeight="1"/>
    <row r="54" s="22" customFormat="1" ht="24.75" customHeight="1"/>
    <row r="55" s="22" customFormat="1" ht="24.75" customHeight="1"/>
    <row r="56" s="22" customFormat="1" ht="24.75" customHeight="1"/>
    <row r="57" s="22" customFormat="1" ht="24.75" customHeight="1"/>
    <row r="58" s="22" customFormat="1" ht="24.75" customHeight="1"/>
    <row r="59" s="22" customFormat="1" ht="24.75" customHeight="1"/>
    <row r="60" s="22" customFormat="1" ht="24.75" customHeight="1"/>
    <row r="61" s="22" customFormat="1" ht="24.75" customHeight="1"/>
    <row r="62" s="22" customFormat="1" ht="24.75" customHeight="1"/>
    <row r="63" s="22" customFormat="1" ht="24.75" customHeight="1"/>
    <row r="64" s="22" customFormat="1" ht="24.75" customHeight="1"/>
    <row r="65" s="22" customFormat="1" ht="24.75" customHeight="1"/>
    <row r="66" s="22" customFormat="1" ht="24.75" customHeight="1"/>
    <row r="67" s="22" customFormat="1" ht="24.75" customHeight="1"/>
    <row r="68" s="22" customFormat="1" ht="24.75" customHeight="1"/>
    <row r="69" s="22" customFormat="1" ht="24.75" customHeight="1"/>
    <row r="70" s="22" customFormat="1" ht="24.75" customHeight="1"/>
    <row r="71" s="22" customFormat="1" ht="24.75" customHeight="1"/>
    <row r="72" s="22" customFormat="1" ht="24.75" customHeight="1"/>
    <row r="73" s="22" customFormat="1" ht="24.75" customHeight="1"/>
    <row r="74" s="22" customFormat="1" ht="24.75" customHeight="1"/>
    <row r="75" s="22" customFormat="1" ht="24.75" customHeight="1"/>
    <row r="76" s="22" customFormat="1" ht="24.75" customHeight="1"/>
    <row r="77" s="22" customFormat="1" ht="24.75" customHeight="1"/>
    <row r="78" s="22" customFormat="1" ht="24.75" customHeight="1"/>
    <row r="79" s="22" customFormat="1" ht="11.25"/>
    <row r="80" s="22" customFormat="1" ht="11.25"/>
    <row r="81" s="22" customFormat="1" ht="11.25"/>
    <row r="82" s="22" customFormat="1" ht="11.25"/>
    <row r="83" s="22" customFormat="1" ht="11.25"/>
    <row r="84" s="22" customFormat="1" ht="11.25"/>
    <row r="85" s="22" customFormat="1" ht="11.25"/>
    <row r="86" s="22" customFormat="1" ht="11.25"/>
    <row r="87" s="22" customFormat="1" ht="11.25"/>
    <row r="88" s="22" customFormat="1" ht="11.25"/>
    <row r="89" s="22" customFormat="1" ht="11.25"/>
    <row r="90" s="22" customFormat="1" ht="11.25"/>
    <row r="91" s="22"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43"/>
  <sheetViews>
    <sheetView zoomScaleSheetLayoutView="100" zoomScalePageLayoutView="0" workbookViewId="0" topLeftCell="A10">
      <selection activeCell="B11" sqref="A10:IV11"/>
    </sheetView>
  </sheetViews>
  <sheetFormatPr defaultColWidth="12" defaultRowHeight="11.25"/>
  <cols>
    <col min="1" max="1" width="6.33203125" style="3" customWidth="1"/>
    <col min="2" max="2" width="8.16015625" style="3" customWidth="1"/>
    <col min="3" max="3" width="11.5" style="3" customWidth="1"/>
    <col min="4" max="4" width="21.83203125" style="3" customWidth="1"/>
    <col min="5" max="5" width="18.5" style="3" customWidth="1"/>
    <col min="6" max="6" width="13.16015625" style="3" customWidth="1"/>
    <col min="7" max="7" width="11.5" style="3" customWidth="1"/>
    <col min="8" max="8" width="9" style="3" customWidth="1"/>
    <col min="9" max="9" width="21.16015625" style="3" customWidth="1"/>
    <col min="10" max="16384" width="12" style="3" customWidth="1"/>
  </cols>
  <sheetData>
    <row r="1" spans="1:4" ht="16.5" customHeight="1">
      <c r="A1" s="4" t="s">
        <v>39</v>
      </c>
      <c r="B1" s="10"/>
      <c r="C1" s="10"/>
      <c r="D1" s="10"/>
    </row>
    <row r="2" spans="1:9" ht="33.75" customHeight="1">
      <c r="A2" s="166" t="s">
        <v>279</v>
      </c>
      <c r="B2" s="166"/>
      <c r="C2" s="166"/>
      <c r="D2" s="166"/>
      <c r="E2" s="166"/>
      <c r="F2" s="166"/>
      <c r="G2" s="166"/>
      <c r="H2" s="166"/>
      <c r="I2" s="166"/>
    </row>
    <row r="3" spans="1:9" ht="14.25" customHeight="1">
      <c r="A3" s="167"/>
      <c r="B3" s="167"/>
      <c r="C3" s="167"/>
      <c r="D3" s="167"/>
      <c r="E3" s="167"/>
      <c r="F3" s="167"/>
      <c r="G3" s="167"/>
      <c r="H3" s="167"/>
      <c r="I3" s="167"/>
    </row>
    <row r="4" spans="1:4" ht="21.75" customHeight="1">
      <c r="A4" s="11"/>
      <c r="B4" s="12"/>
      <c r="C4" s="13"/>
      <c r="D4" s="13"/>
    </row>
    <row r="5" spans="1:9" s="16" customFormat="1" ht="21.75" customHeight="1">
      <c r="A5" s="168" t="s">
        <v>280</v>
      </c>
      <c r="B5" s="169"/>
      <c r="C5" s="169"/>
      <c r="D5" s="170"/>
      <c r="E5" s="170"/>
      <c r="F5" s="170"/>
      <c r="G5" s="170"/>
      <c r="H5" s="170"/>
      <c r="I5" s="170"/>
    </row>
    <row r="6" spans="1:9" s="16" customFormat="1" ht="21.75" customHeight="1">
      <c r="A6" s="168" t="s">
        <v>281</v>
      </c>
      <c r="B6" s="169"/>
      <c r="C6" s="169"/>
      <c r="D6" s="170"/>
      <c r="E6" s="170"/>
      <c r="F6" s="168" t="s">
        <v>282</v>
      </c>
      <c r="G6" s="171"/>
      <c r="H6" s="170"/>
      <c r="I6" s="170"/>
    </row>
    <row r="7" spans="1:9" s="16" customFormat="1" ht="25.5" customHeight="1">
      <c r="A7" s="183" t="s">
        <v>283</v>
      </c>
      <c r="B7" s="184"/>
      <c r="C7" s="185"/>
      <c r="D7" s="18" t="s">
        <v>284</v>
      </c>
      <c r="E7" s="18"/>
      <c r="F7" s="172" t="s">
        <v>285</v>
      </c>
      <c r="G7" s="173"/>
      <c r="H7" s="174"/>
      <c r="I7" s="175"/>
    </row>
    <row r="8" spans="1:9" s="16" customFormat="1" ht="25.5" customHeight="1">
      <c r="A8" s="186"/>
      <c r="B8" s="187"/>
      <c r="C8" s="188"/>
      <c r="D8" s="18" t="s">
        <v>286</v>
      </c>
      <c r="E8" s="18"/>
      <c r="F8" s="172" t="s">
        <v>287</v>
      </c>
      <c r="G8" s="173"/>
      <c r="H8" s="174"/>
      <c r="I8" s="175"/>
    </row>
    <row r="9" spans="1:9" s="16" customFormat="1" ht="25.5" customHeight="1">
      <c r="A9" s="189"/>
      <c r="B9" s="190"/>
      <c r="C9" s="191"/>
      <c r="D9" s="18" t="s">
        <v>288</v>
      </c>
      <c r="E9" s="18"/>
      <c r="F9" s="172" t="s">
        <v>289</v>
      </c>
      <c r="G9" s="173"/>
      <c r="H9" s="174"/>
      <c r="I9" s="175"/>
    </row>
    <row r="10" spans="1:9" s="16" customFormat="1" ht="24" customHeight="1">
      <c r="A10" s="170" t="s">
        <v>290</v>
      </c>
      <c r="B10" s="170" t="s">
        <v>291</v>
      </c>
      <c r="C10" s="170"/>
      <c r="D10" s="170"/>
      <c r="E10" s="170"/>
      <c r="F10" s="168" t="s">
        <v>292</v>
      </c>
      <c r="G10" s="169"/>
      <c r="H10" s="169"/>
      <c r="I10" s="171"/>
    </row>
    <row r="11" spans="1:9" s="16" customFormat="1" ht="69" customHeight="1">
      <c r="A11" s="182"/>
      <c r="B11" s="176" t="s">
        <v>293</v>
      </c>
      <c r="C11" s="176"/>
      <c r="D11" s="176"/>
      <c r="E11" s="176"/>
      <c r="F11" s="177" t="s">
        <v>293</v>
      </c>
      <c r="G11" s="178"/>
      <c r="H11" s="178"/>
      <c r="I11" s="179"/>
    </row>
    <row r="12" spans="1:9" s="16" customFormat="1" ht="27">
      <c r="A12" s="170" t="s">
        <v>294</v>
      </c>
      <c r="B12" s="17" t="s">
        <v>295</v>
      </c>
      <c r="C12" s="17" t="s">
        <v>296</v>
      </c>
      <c r="D12" s="17" t="s">
        <v>297</v>
      </c>
      <c r="E12" s="17" t="s">
        <v>298</v>
      </c>
      <c r="F12" s="17" t="s">
        <v>296</v>
      </c>
      <c r="G12" s="170" t="s">
        <v>297</v>
      </c>
      <c r="H12" s="170"/>
      <c r="I12" s="17" t="s">
        <v>298</v>
      </c>
    </row>
    <row r="13" spans="1:9" s="16" customFormat="1" ht="21.75" customHeight="1">
      <c r="A13" s="170"/>
      <c r="B13" s="170" t="s">
        <v>299</v>
      </c>
      <c r="C13" s="170" t="s">
        <v>300</v>
      </c>
      <c r="D13" s="18" t="s">
        <v>301</v>
      </c>
      <c r="E13" s="18"/>
      <c r="F13" s="170" t="s">
        <v>300</v>
      </c>
      <c r="G13" s="180" t="s">
        <v>301</v>
      </c>
      <c r="H13" s="180"/>
      <c r="I13" s="18"/>
    </row>
    <row r="14" spans="1:9" s="16" customFormat="1" ht="21.75" customHeight="1">
      <c r="A14" s="170"/>
      <c r="B14" s="170"/>
      <c r="C14" s="170"/>
      <c r="D14" s="18" t="s">
        <v>302</v>
      </c>
      <c r="E14" s="18"/>
      <c r="F14" s="170"/>
      <c r="G14" s="180" t="s">
        <v>302</v>
      </c>
      <c r="H14" s="180"/>
      <c r="I14" s="18"/>
    </row>
    <row r="15" spans="1:9" s="16" customFormat="1" ht="21.75" customHeight="1">
      <c r="A15" s="170"/>
      <c r="B15" s="170"/>
      <c r="C15" s="170"/>
      <c r="D15" s="18" t="s">
        <v>303</v>
      </c>
      <c r="E15" s="18"/>
      <c r="F15" s="170"/>
      <c r="G15" s="180" t="s">
        <v>303</v>
      </c>
      <c r="H15" s="180"/>
      <c r="I15" s="18"/>
    </row>
    <row r="16" spans="1:9" s="16" customFormat="1" ht="21.75" customHeight="1">
      <c r="A16" s="170"/>
      <c r="B16" s="170"/>
      <c r="C16" s="170" t="s">
        <v>304</v>
      </c>
      <c r="D16" s="18" t="s">
        <v>301</v>
      </c>
      <c r="E16" s="18"/>
      <c r="F16" s="170" t="s">
        <v>304</v>
      </c>
      <c r="G16" s="180" t="s">
        <v>301</v>
      </c>
      <c r="H16" s="180"/>
      <c r="I16" s="18"/>
    </row>
    <row r="17" spans="1:9" s="16" customFormat="1" ht="21.75" customHeight="1">
      <c r="A17" s="170"/>
      <c r="B17" s="170"/>
      <c r="C17" s="170"/>
      <c r="D17" s="18" t="s">
        <v>302</v>
      </c>
      <c r="E17" s="18"/>
      <c r="F17" s="170"/>
      <c r="G17" s="180" t="s">
        <v>302</v>
      </c>
      <c r="H17" s="180"/>
      <c r="I17" s="18"/>
    </row>
    <row r="18" spans="1:9" s="16" customFormat="1" ht="21.75" customHeight="1">
      <c r="A18" s="170"/>
      <c r="B18" s="170"/>
      <c r="C18" s="170"/>
      <c r="D18" s="18" t="s">
        <v>303</v>
      </c>
      <c r="E18" s="18"/>
      <c r="F18" s="170"/>
      <c r="G18" s="180" t="s">
        <v>303</v>
      </c>
      <c r="H18" s="180"/>
      <c r="I18" s="18"/>
    </row>
    <row r="19" spans="1:9" s="16" customFormat="1" ht="21.75" customHeight="1">
      <c r="A19" s="170"/>
      <c r="B19" s="170"/>
      <c r="C19" s="170" t="s">
        <v>305</v>
      </c>
      <c r="D19" s="18" t="s">
        <v>301</v>
      </c>
      <c r="E19" s="18"/>
      <c r="F19" s="170" t="s">
        <v>305</v>
      </c>
      <c r="G19" s="180" t="s">
        <v>301</v>
      </c>
      <c r="H19" s="180"/>
      <c r="I19" s="18"/>
    </row>
    <row r="20" spans="1:9" s="16" customFormat="1" ht="21.75" customHeight="1">
      <c r="A20" s="170"/>
      <c r="B20" s="170"/>
      <c r="C20" s="170"/>
      <c r="D20" s="18" t="s">
        <v>302</v>
      </c>
      <c r="E20" s="18"/>
      <c r="F20" s="170"/>
      <c r="G20" s="180" t="s">
        <v>302</v>
      </c>
      <c r="H20" s="180"/>
      <c r="I20" s="18"/>
    </row>
    <row r="21" spans="1:9" s="16" customFormat="1" ht="21.75" customHeight="1">
      <c r="A21" s="170"/>
      <c r="B21" s="170"/>
      <c r="C21" s="170"/>
      <c r="D21" s="18" t="s">
        <v>303</v>
      </c>
      <c r="E21" s="18"/>
      <c r="F21" s="170"/>
      <c r="G21" s="180" t="s">
        <v>303</v>
      </c>
      <c r="H21" s="180"/>
      <c r="I21" s="18"/>
    </row>
    <row r="22" spans="1:9" s="16" customFormat="1" ht="21.75" customHeight="1">
      <c r="A22" s="170"/>
      <c r="B22" s="170"/>
      <c r="C22" s="170" t="s">
        <v>306</v>
      </c>
      <c r="D22" s="18" t="s">
        <v>301</v>
      </c>
      <c r="E22" s="18"/>
      <c r="F22" s="170" t="s">
        <v>306</v>
      </c>
      <c r="G22" s="180" t="s">
        <v>301</v>
      </c>
      <c r="H22" s="180"/>
      <c r="I22" s="18"/>
    </row>
    <row r="23" spans="1:9" s="16" customFormat="1" ht="21.75" customHeight="1">
      <c r="A23" s="170"/>
      <c r="B23" s="170"/>
      <c r="C23" s="170"/>
      <c r="D23" s="18" t="s">
        <v>302</v>
      </c>
      <c r="E23" s="18"/>
      <c r="F23" s="170"/>
      <c r="G23" s="180" t="s">
        <v>302</v>
      </c>
      <c r="H23" s="180"/>
      <c r="I23" s="18"/>
    </row>
    <row r="24" spans="1:9" s="16" customFormat="1" ht="21.75" customHeight="1">
      <c r="A24" s="170"/>
      <c r="B24" s="170"/>
      <c r="C24" s="170"/>
      <c r="D24" s="18" t="s">
        <v>303</v>
      </c>
      <c r="E24" s="18"/>
      <c r="F24" s="170"/>
      <c r="G24" s="180" t="s">
        <v>303</v>
      </c>
      <c r="H24" s="180"/>
      <c r="I24" s="18"/>
    </row>
    <row r="25" spans="1:9" s="16" customFormat="1" ht="21.75" customHeight="1">
      <c r="A25" s="170"/>
      <c r="B25" s="170"/>
      <c r="C25" s="17" t="s">
        <v>307</v>
      </c>
      <c r="D25" s="18"/>
      <c r="E25" s="17"/>
      <c r="F25" s="17" t="s">
        <v>307</v>
      </c>
      <c r="G25" s="180"/>
      <c r="H25" s="180"/>
      <c r="I25" s="18"/>
    </row>
    <row r="26" spans="1:9" s="16" customFormat="1" ht="21.75" customHeight="1">
      <c r="A26" s="170"/>
      <c r="B26" s="170" t="s">
        <v>308</v>
      </c>
      <c r="C26" s="170" t="s">
        <v>309</v>
      </c>
      <c r="D26" s="18" t="s">
        <v>301</v>
      </c>
      <c r="E26" s="18"/>
      <c r="F26" s="170" t="s">
        <v>309</v>
      </c>
      <c r="G26" s="180" t="s">
        <v>301</v>
      </c>
      <c r="H26" s="180"/>
      <c r="I26" s="18"/>
    </row>
    <row r="27" spans="1:9" s="16" customFormat="1" ht="21.75" customHeight="1">
      <c r="A27" s="170"/>
      <c r="B27" s="170"/>
      <c r="C27" s="170"/>
      <c r="D27" s="18" t="s">
        <v>302</v>
      </c>
      <c r="E27" s="18"/>
      <c r="F27" s="170"/>
      <c r="G27" s="180" t="s">
        <v>302</v>
      </c>
      <c r="H27" s="180"/>
      <c r="I27" s="18"/>
    </row>
    <row r="28" spans="1:9" s="16" customFormat="1" ht="21.75" customHeight="1">
      <c r="A28" s="170"/>
      <c r="B28" s="170"/>
      <c r="C28" s="170"/>
      <c r="D28" s="18" t="s">
        <v>303</v>
      </c>
      <c r="E28" s="18"/>
      <c r="F28" s="170"/>
      <c r="G28" s="180" t="s">
        <v>303</v>
      </c>
      <c r="H28" s="180"/>
      <c r="I28" s="18"/>
    </row>
    <row r="29" spans="1:9" s="16" customFormat="1" ht="21.75" customHeight="1">
      <c r="A29" s="170"/>
      <c r="B29" s="170"/>
      <c r="C29" s="170" t="s">
        <v>310</v>
      </c>
      <c r="D29" s="18" t="s">
        <v>301</v>
      </c>
      <c r="E29" s="18"/>
      <c r="F29" s="170" t="s">
        <v>310</v>
      </c>
      <c r="G29" s="180" t="s">
        <v>301</v>
      </c>
      <c r="H29" s="180"/>
      <c r="I29" s="18"/>
    </row>
    <row r="30" spans="1:9" s="16" customFormat="1" ht="21.75" customHeight="1">
      <c r="A30" s="170"/>
      <c r="B30" s="170"/>
      <c r="C30" s="170"/>
      <c r="D30" s="18" t="s">
        <v>302</v>
      </c>
      <c r="E30" s="18"/>
      <c r="F30" s="170"/>
      <c r="G30" s="180" t="s">
        <v>302</v>
      </c>
      <c r="H30" s="180"/>
      <c r="I30" s="18"/>
    </row>
    <row r="31" spans="1:9" s="16" customFormat="1" ht="21.75" customHeight="1">
      <c r="A31" s="170"/>
      <c r="B31" s="170"/>
      <c r="C31" s="170"/>
      <c r="D31" s="18" t="s">
        <v>303</v>
      </c>
      <c r="E31" s="18"/>
      <c r="F31" s="170"/>
      <c r="G31" s="180" t="s">
        <v>303</v>
      </c>
      <c r="H31" s="180"/>
      <c r="I31" s="18"/>
    </row>
    <row r="32" spans="1:9" s="16" customFormat="1" ht="21.75" customHeight="1">
      <c r="A32" s="170"/>
      <c r="B32" s="170"/>
      <c r="C32" s="170" t="s">
        <v>311</v>
      </c>
      <c r="D32" s="18" t="s">
        <v>301</v>
      </c>
      <c r="E32" s="18"/>
      <c r="F32" s="170" t="s">
        <v>311</v>
      </c>
      <c r="G32" s="180" t="s">
        <v>301</v>
      </c>
      <c r="H32" s="180"/>
      <c r="I32" s="18"/>
    </row>
    <row r="33" spans="1:9" s="16" customFormat="1" ht="21.75" customHeight="1">
      <c r="A33" s="170"/>
      <c r="B33" s="170"/>
      <c r="C33" s="170"/>
      <c r="D33" s="18" t="s">
        <v>302</v>
      </c>
      <c r="E33" s="18"/>
      <c r="F33" s="170"/>
      <c r="G33" s="180" t="s">
        <v>302</v>
      </c>
      <c r="H33" s="180"/>
      <c r="I33" s="18"/>
    </row>
    <row r="34" spans="1:9" s="16" customFormat="1" ht="21.75" customHeight="1">
      <c r="A34" s="170"/>
      <c r="B34" s="170"/>
      <c r="C34" s="170"/>
      <c r="D34" s="18" t="s">
        <v>303</v>
      </c>
      <c r="E34" s="18"/>
      <c r="F34" s="170"/>
      <c r="G34" s="180" t="s">
        <v>303</v>
      </c>
      <c r="H34" s="180"/>
      <c r="I34" s="18"/>
    </row>
    <row r="35" spans="1:9" s="16" customFormat="1" ht="21.75" customHeight="1">
      <c r="A35" s="170"/>
      <c r="B35" s="170"/>
      <c r="C35" s="170" t="s">
        <v>312</v>
      </c>
      <c r="D35" s="18" t="s">
        <v>301</v>
      </c>
      <c r="E35" s="18"/>
      <c r="F35" s="170" t="s">
        <v>312</v>
      </c>
      <c r="G35" s="180" t="s">
        <v>301</v>
      </c>
      <c r="H35" s="180"/>
      <c r="I35" s="18"/>
    </row>
    <row r="36" spans="1:9" s="16" customFormat="1" ht="21.75" customHeight="1">
      <c r="A36" s="170"/>
      <c r="B36" s="170"/>
      <c r="C36" s="170"/>
      <c r="D36" s="18" t="s">
        <v>302</v>
      </c>
      <c r="E36" s="18"/>
      <c r="F36" s="170"/>
      <c r="G36" s="180" t="s">
        <v>302</v>
      </c>
      <c r="H36" s="180"/>
      <c r="I36" s="18"/>
    </row>
    <row r="37" spans="1:9" s="16" customFormat="1" ht="21.75" customHeight="1">
      <c r="A37" s="170"/>
      <c r="B37" s="170"/>
      <c r="C37" s="170"/>
      <c r="D37" s="18" t="s">
        <v>303</v>
      </c>
      <c r="E37" s="18"/>
      <c r="F37" s="170"/>
      <c r="G37" s="180" t="s">
        <v>303</v>
      </c>
      <c r="H37" s="180"/>
      <c r="I37" s="18"/>
    </row>
    <row r="38" spans="1:9" s="16" customFormat="1" ht="21.75" customHeight="1">
      <c r="A38" s="170"/>
      <c r="B38" s="170"/>
      <c r="C38" s="17" t="s">
        <v>307</v>
      </c>
      <c r="D38" s="18"/>
      <c r="E38" s="18"/>
      <c r="F38" s="17" t="s">
        <v>307</v>
      </c>
      <c r="G38" s="180"/>
      <c r="H38" s="180"/>
      <c r="I38" s="18"/>
    </row>
    <row r="39" spans="1:9" s="16" customFormat="1" ht="21.75" customHeight="1">
      <c r="A39" s="170"/>
      <c r="B39" s="170" t="s">
        <v>313</v>
      </c>
      <c r="C39" s="170" t="s">
        <v>314</v>
      </c>
      <c r="D39" s="18" t="s">
        <v>301</v>
      </c>
      <c r="E39" s="17"/>
      <c r="F39" s="170" t="s">
        <v>314</v>
      </c>
      <c r="G39" s="180" t="s">
        <v>301</v>
      </c>
      <c r="H39" s="180"/>
      <c r="I39" s="18"/>
    </row>
    <row r="40" spans="1:9" s="16" customFormat="1" ht="21.75" customHeight="1">
      <c r="A40" s="170"/>
      <c r="B40" s="170"/>
      <c r="C40" s="170"/>
      <c r="D40" s="18" t="s">
        <v>302</v>
      </c>
      <c r="E40" s="17"/>
      <c r="F40" s="170"/>
      <c r="G40" s="180" t="s">
        <v>302</v>
      </c>
      <c r="H40" s="180"/>
      <c r="I40" s="18"/>
    </row>
    <row r="41" spans="1:9" s="16" customFormat="1" ht="21.75" customHeight="1">
      <c r="A41" s="170"/>
      <c r="B41" s="170"/>
      <c r="C41" s="170"/>
      <c r="D41" s="18" t="s">
        <v>303</v>
      </c>
      <c r="E41" s="17"/>
      <c r="F41" s="170"/>
      <c r="G41" s="180" t="s">
        <v>303</v>
      </c>
      <c r="H41" s="180"/>
      <c r="I41" s="18"/>
    </row>
    <row r="42" spans="1:9" s="16" customFormat="1" ht="21.75" customHeight="1">
      <c r="A42" s="170"/>
      <c r="B42" s="170"/>
      <c r="C42" s="17" t="s">
        <v>307</v>
      </c>
      <c r="D42" s="18"/>
      <c r="E42" s="17"/>
      <c r="F42" s="17" t="s">
        <v>307</v>
      </c>
      <c r="G42" s="180"/>
      <c r="H42" s="180"/>
      <c r="I42" s="18"/>
    </row>
    <row r="43" spans="1:9" ht="21" customHeight="1">
      <c r="A43" s="181" t="s">
        <v>315</v>
      </c>
      <c r="B43" s="181"/>
      <c r="C43" s="181"/>
      <c r="D43" s="181"/>
      <c r="E43" s="181"/>
      <c r="F43" s="181"/>
      <c r="G43" s="181"/>
      <c r="H43" s="181"/>
      <c r="I43" s="181"/>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40:H40"/>
    <mergeCell ref="G41:H41"/>
    <mergeCell ref="G42:H42"/>
    <mergeCell ref="A43:I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pageMargins left="0.275" right="0.19652777777777777" top="0.2361111111111111" bottom="0.275" header="0.19652777777777777" footer="0.11805555555555555"/>
  <pageSetup orientation="portrait" paperSize="9" r:id="rId1"/>
</worksheet>
</file>

<file path=xl/worksheets/sheet17.xml><?xml version="1.0" encoding="utf-8"?>
<worksheet xmlns="http://schemas.openxmlformats.org/spreadsheetml/2006/main" xmlns:r="http://schemas.openxmlformats.org/officeDocument/2006/relationships">
  <dimension ref="A1:I43"/>
  <sheetViews>
    <sheetView zoomScaleSheetLayoutView="100" zoomScalePageLayoutView="0" workbookViewId="0" topLeftCell="A10">
      <selection activeCell="G19" sqref="G19:H19"/>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4" t="s">
        <v>39</v>
      </c>
      <c r="B1" s="10"/>
      <c r="C1" s="10"/>
      <c r="D1" s="10"/>
    </row>
    <row r="2" spans="1:9" ht="33.75" customHeight="1">
      <c r="A2" s="166" t="s">
        <v>279</v>
      </c>
      <c r="B2" s="166"/>
      <c r="C2" s="166"/>
      <c r="D2" s="166"/>
      <c r="E2" s="166"/>
      <c r="F2" s="166"/>
      <c r="G2" s="166"/>
      <c r="H2" s="166"/>
      <c r="I2" s="166"/>
    </row>
    <row r="3" spans="1:9" ht="14.25" customHeight="1">
      <c r="A3" s="167"/>
      <c r="B3" s="167"/>
      <c r="C3" s="167"/>
      <c r="D3" s="167"/>
      <c r="E3" s="167"/>
      <c r="F3" s="167"/>
      <c r="G3" s="167"/>
      <c r="H3" s="167"/>
      <c r="I3" s="167"/>
    </row>
    <row r="4" spans="1:4" ht="21.75" customHeight="1">
      <c r="A4" s="11"/>
      <c r="B4" s="12"/>
      <c r="C4" s="13"/>
      <c r="D4" s="13"/>
    </row>
    <row r="5" spans="1:9" ht="21.75" customHeight="1">
      <c r="A5" s="192" t="s">
        <v>280</v>
      </c>
      <c r="B5" s="193"/>
      <c r="C5" s="193"/>
      <c r="D5" s="194"/>
      <c r="E5" s="194"/>
      <c r="F5" s="194"/>
      <c r="G5" s="194"/>
      <c r="H5" s="194"/>
      <c r="I5" s="194"/>
    </row>
    <row r="6" spans="1:9" ht="21.75" customHeight="1">
      <c r="A6" s="195" t="s">
        <v>281</v>
      </c>
      <c r="B6" s="196"/>
      <c r="C6" s="196"/>
      <c r="D6" s="197"/>
      <c r="E6" s="197"/>
      <c r="F6" s="195" t="s">
        <v>282</v>
      </c>
      <c r="G6" s="198"/>
      <c r="H6" s="194"/>
      <c r="I6" s="194"/>
    </row>
    <row r="7" spans="1:9" ht="21.75" customHeight="1">
      <c r="A7" s="210" t="s">
        <v>283</v>
      </c>
      <c r="B7" s="184"/>
      <c r="C7" s="185"/>
      <c r="D7" s="14" t="s">
        <v>316</v>
      </c>
      <c r="E7" s="14"/>
      <c r="F7" s="199" t="s">
        <v>285</v>
      </c>
      <c r="G7" s="200"/>
      <c r="H7" s="201"/>
      <c r="I7" s="202"/>
    </row>
    <row r="8" spans="1:9" ht="21.75" customHeight="1">
      <c r="A8" s="186"/>
      <c r="B8" s="187"/>
      <c r="C8" s="188"/>
      <c r="D8" s="14" t="s">
        <v>317</v>
      </c>
      <c r="E8" s="14"/>
      <c r="F8" s="199" t="s">
        <v>317</v>
      </c>
      <c r="G8" s="200"/>
      <c r="H8" s="201"/>
      <c r="I8" s="202"/>
    </row>
    <row r="9" spans="1:9" ht="21.75" customHeight="1">
      <c r="A9" s="189"/>
      <c r="B9" s="190"/>
      <c r="C9" s="191"/>
      <c r="D9" s="14" t="s">
        <v>318</v>
      </c>
      <c r="E9" s="14"/>
      <c r="F9" s="199" t="s">
        <v>319</v>
      </c>
      <c r="G9" s="200"/>
      <c r="H9" s="201"/>
      <c r="I9" s="202"/>
    </row>
    <row r="10" spans="1:9" ht="21.75" customHeight="1">
      <c r="A10" s="194" t="s">
        <v>290</v>
      </c>
      <c r="B10" s="197" t="s">
        <v>291</v>
      </c>
      <c r="C10" s="197"/>
      <c r="D10" s="197"/>
      <c r="E10" s="197"/>
      <c r="F10" s="195" t="s">
        <v>292</v>
      </c>
      <c r="G10" s="196"/>
      <c r="H10" s="196"/>
      <c r="I10" s="198"/>
    </row>
    <row r="11" spans="1:9" ht="100.5" customHeight="1">
      <c r="A11" s="209"/>
      <c r="B11" s="203" t="s">
        <v>293</v>
      </c>
      <c r="C11" s="203"/>
      <c r="D11" s="203"/>
      <c r="E11" s="203"/>
      <c r="F11" s="204" t="s">
        <v>293</v>
      </c>
      <c r="G11" s="205"/>
      <c r="H11" s="206"/>
      <c r="I11" s="207"/>
    </row>
    <row r="12" spans="1:9" ht="24">
      <c r="A12" s="197" t="s">
        <v>294</v>
      </c>
      <c r="B12" s="15" t="s">
        <v>295</v>
      </c>
      <c r="C12" s="7" t="s">
        <v>296</v>
      </c>
      <c r="D12" s="7" t="s">
        <v>297</v>
      </c>
      <c r="E12" s="7" t="s">
        <v>298</v>
      </c>
      <c r="F12" s="7" t="s">
        <v>296</v>
      </c>
      <c r="G12" s="197" t="s">
        <v>297</v>
      </c>
      <c r="H12" s="197"/>
      <c r="I12" s="7" t="s">
        <v>298</v>
      </c>
    </row>
    <row r="13" spans="1:9" ht="21.75" customHeight="1">
      <c r="A13" s="197"/>
      <c r="B13" s="197" t="s">
        <v>299</v>
      </c>
      <c r="C13" s="197" t="s">
        <v>300</v>
      </c>
      <c r="D13" s="14" t="s">
        <v>301</v>
      </c>
      <c r="E13" s="9"/>
      <c r="F13" s="197" t="s">
        <v>300</v>
      </c>
      <c r="G13" s="208" t="s">
        <v>301</v>
      </c>
      <c r="H13" s="208"/>
      <c r="I13" s="9"/>
    </row>
    <row r="14" spans="1:9" ht="21.75" customHeight="1">
      <c r="A14" s="197"/>
      <c r="B14" s="194"/>
      <c r="C14" s="197"/>
      <c r="D14" s="14" t="s">
        <v>302</v>
      </c>
      <c r="E14" s="9"/>
      <c r="F14" s="197"/>
      <c r="G14" s="208" t="s">
        <v>302</v>
      </c>
      <c r="H14" s="208"/>
      <c r="I14" s="9"/>
    </row>
    <row r="15" spans="1:9" ht="21.75" customHeight="1">
      <c r="A15" s="197"/>
      <c r="B15" s="194"/>
      <c r="C15" s="197"/>
      <c r="D15" s="14" t="s">
        <v>303</v>
      </c>
      <c r="E15" s="9"/>
      <c r="F15" s="197"/>
      <c r="G15" s="208" t="s">
        <v>303</v>
      </c>
      <c r="H15" s="208"/>
      <c r="I15" s="9"/>
    </row>
    <row r="16" spans="1:9" ht="21.75" customHeight="1">
      <c r="A16" s="197"/>
      <c r="B16" s="194"/>
      <c r="C16" s="197" t="s">
        <v>304</v>
      </c>
      <c r="D16" s="14" t="s">
        <v>301</v>
      </c>
      <c r="E16" s="9"/>
      <c r="F16" s="197" t="s">
        <v>304</v>
      </c>
      <c r="G16" s="208" t="s">
        <v>301</v>
      </c>
      <c r="H16" s="208"/>
      <c r="I16" s="9"/>
    </row>
    <row r="17" spans="1:9" ht="21.75" customHeight="1">
      <c r="A17" s="197"/>
      <c r="B17" s="194"/>
      <c r="C17" s="197"/>
      <c r="D17" s="14" t="s">
        <v>302</v>
      </c>
      <c r="E17" s="9"/>
      <c r="F17" s="197"/>
      <c r="G17" s="208" t="s">
        <v>302</v>
      </c>
      <c r="H17" s="208"/>
      <c r="I17" s="9"/>
    </row>
    <row r="18" spans="1:9" ht="21.75" customHeight="1">
      <c r="A18" s="197"/>
      <c r="B18" s="194"/>
      <c r="C18" s="197"/>
      <c r="D18" s="14" t="s">
        <v>303</v>
      </c>
      <c r="E18" s="9"/>
      <c r="F18" s="197"/>
      <c r="G18" s="208" t="s">
        <v>303</v>
      </c>
      <c r="H18" s="208"/>
      <c r="I18" s="9"/>
    </row>
    <row r="19" spans="1:9" ht="21.75" customHeight="1">
      <c r="A19" s="197"/>
      <c r="B19" s="194"/>
      <c r="C19" s="197" t="s">
        <v>305</v>
      </c>
      <c r="D19" s="14" t="s">
        <v>301</v>
      </c>
      <c r="E19" s="9"/>
      <c r="F19" s="197" t="s">
        <v>305</v>
      </c>
      <c r="G19" s="208" t="s">
        <v>301</v>
      </c>
      <c r="H19" s="208"/>
      <c r="I19" s="9"/>
    </row>
    <row r="20" spans="1:9" ht="21.75" customHeight="1">
      <c r="A20" s="197"/>
      <c r="B20" s="194"/>
      <c r="C20" s="197"/>
      <c r="D20" s="14" t="s">
        <v>302</v>
      </c>
      <c r="E20" s="9"/>
      <c r="F20" s="197"/>
      <c r="G20" s="208" t="s">
        <v>302</v>
      </c>
      <c r="H20" s="208"/>
      <c r="I20" s="9"/>
    </row>
    <row r="21" spans="1:9" ht="21.75" customHeight="1">
      <c r="A21" s="197"/>
      <c r="B21" s="194"/>
      <c r="C21" s="197"/>
      <c r="D21" s="14" t="s">
        <v>303</v>
      </c>
      <c r="E21" s="9"/>
      <c r="F21" s="197"/>
      <c r="G21" s="208" t="s">
        <v>303</v>
      </c>
      <c r="H21" s="208"/>
      <c r="I21" s="9"/>
    </row>
    <row r="22" spans="1:9" ht="21.75" customHeight="1">
      <c r="A22" s="197"/>
      <c r="B22" s="194"/>
      <c r="C22" s="197" t="s">
        <v>306</v>
      </c>
      <c r="D22" s="14" t="s">
        <v>301</v>
      </c>
      <c r="E22" s="9"/>
      <c r="F22" s="197" t="s">
        <v>306</v>
      </c>
      <c r="G22" s="208" t="s">
        <v>301</v>
      </c>
      <c r="H22" s="208"/>
      <c r="I22" s="9"/>
    </row>
    <row r="23" spans="1:9" ht="21.75" customHeight="1">
      <c r="A23" s="197"/>
      <c r="B23" s="194"/>
      <c r="C23" s="197"/>
      <c r="D23" s="14" t="s">
        <v>302</v>
      </c>
      <c r="E23" s="9"/>
      <c r="F23" s="197"/>
      <c r="G23" s="208" t="s">
        <v>302</v>
      </c>
      <c r="H23" s="208"/>
      <c r="I23" s="9"/>
    </row>
    <row r="24" spans="1:9" ht="21.75" customHeight="1">
      <c r="A24" s="197"/>
      <c r="B24" s="194"/>
      <c r="C24" s="197"/>
      <c r="D24" s="14" t="s">
        <v>303</v>
      </c>
      <c r="E24" s="9"/>
      <c r="F24" s="197"/>
      <c r="G24" s="208" t="s">
        <v>303</v>
      </c>
      <c r="H24" s="208"/>
      <c r="I24" s="9"/>
    </row>
    <row r="25" spans="1:9" ht="21.75" customHeight="1">
      <c r="A25" s="197"/>
      <c r="B25" s="194"/>
      <c r="C25" s="7" t="s">
        <v>307</v>
      </c>
      <c r="D25" s="9"/>
      <c r="E25" s="7"/>
      <c r="F25" s="7" t="s">
        <v>307</v>
      </c>
      <c r="G25" s="208"/>
      <c r="H25" s="208"/>
      <c r="I25" s="9"/>
    </row>
    <row r="26" spans="1:9" ht="21.75" customHeight="1">
      <c r="A26" s="197"/>
      <c r="B26" s="197" t="s">
        <v>308</v>
      </c>
      <c r="C26" s="197" t="s">
        <v>309</v>
      </c>
      <c r="D26" s="14" t="s">
        <v>301</v>
      </c>
      <c r="E26" s="9"/>
      <c r="F26" s="197" t="s">
        <v>309</v>
      </c>
      <c r="G26" s="208" t="s">
        <v>301</v>
      </c>
      <c r="H26" s="208"/>
      <c r="I26" s="9"/>
    </row>
    <row r="27" spans="1:9" ht="21.75" customHeight="1">
      <c r="A27" s="197"/>
      <c r="B27" s="194"/>
      <c r="C27" s="197"/>
      <c r="D27" s="14" t="s">
        <v>302</v>
      </c>
      <c r="E27" s="9"/>
      <c r="F27" s="197"/>
      <c r="G27" s="208" t="s">
        <v>302</v>
      </c>
      <c r="H27" s="208"/>
      <c r="I27" s="9"/>
    </row>
    <row r="28" spans="1:9" ht="21.75" customHeight="1">
      <c r="A28" s="197"/>
      <c r="B28" s="194"/>
      <c r="C28" s="197"/>
      <c r="D28" s="14" t="s">
        <v>303</v>
      </c>
      <c r="E28" s="9"/>
      <c r="F28" s="197"/>
      <c r="G28" s="208" t="s">
        <v>303</v>
      </c>
      <c r="H28" s="208"/>
      <c r="I28" s="9"/>
    </row>
    <row r="29" spans="1:9" ht="21.75" customHeight="1">
      <c r="A29" s="197"/>
      <c r="B29" s="194"/>
      <c r="C29" s="197" t="s">
        <v>310</v>
      </c>
      <c r="D29" s="14" t="s">
        <v>301</v>
      </c>
      <c r="E29" s="9"/>
      <c r="F29" s="197" t="s">
        <v>310</v>
      </c>
      <c r="G29" s="208" t="s">
        <v>301</v>
      </c>
      <c r="H29" s="208"/>
      <c r="I29" s="9"/>
    </row>
    <row r="30" spans="1:9" ht="21.75" customHeight="1">
      <c r="A30" s="197"/>
      <c r="B30" s="194"/>
      <c r="C30" s="197"/>
      <c r="D30" s="14" t="s">
        <v>302</v>
      </c>
      <c r="E30" s="9"/>
      <c r="F30" s="197"/>
      <c r="G30" s="208" t="s">
        <v>302</v>
      </c>
      <c r="H30" s="208"/>
      <c r="I30" s="9"/>
    </row>
    <row r="31" spans="1:9" ht="21.75" customHeight="1">
      <c r="A31" s="197"/>
      <c r="B31" s="194"/>
      <c r="C31" s="197"/>
      <c r="D31" s="14" t="s">
        <v>303</v>
      </c>
      <c r="E31" s="9"/>
      <c r="F31" s="197"/>
      <c r="G31" s="208" t="s">
        <v>303</v>
      </c>
      <c r="H31" s="208"/>
      <c r="I31" s="9"/>
    </row>
    <row r="32" spans="1:9" ht="21.75" customHeight="1">
      <c r="A32" s="197"/>
      <c r="B32" s="194"/>
      <c r="C32" s="197" t="s">
        <v>311</v>
      </c>
      <c r="D32" s="14" t="s">
        <v>301</v>
      </c>
      <c r="E32" s="9"/>
      <c r="F32" s="197" t="s">
        <v>311</v>
      </c>
      <c r="G32" s="208" t="s">
        <v>301</v>
      </c>
      <c r="H32" s="208"/>
      <c r="I32" s="9"/>
    </row>
    <row r="33" spans="1:9" ht="21.75" customHeight="1">
      <c r="A33" s="197"/>
      <c r="B33" s="194"/>
      <c r="C33" s="197"/>
      <c r="D33" s="14" t="s">
        <v>302</v>
      </c>
      <c r="E33" s="9"/>
      <c r="F33" s="197"/>
      <c r="G33" s="208" t="s">
        <v>302</v>
      </c>
      <c r="H33" s="208"/>
      <c r="I33" s="9"/>
    </row>
    <row r="34" spans="1:9" ht="21.75" customHeight="1">
      <c r="A34" s="197"/>
      <c r="B34" s="194"/>
      <c r="C34" s="197"/>
      <c r="D34" s="14" t="s">
        <v>303</v>
      </c>
      <c r="E34" s="9"/>
      <c r="F34" s="197"/>
      <c r="G34" s="208" t="s">
        <v>303</v>
      </c>
      <c r="H34" s="208"/>
      <c r="I34" s="9"/>
    </row>
    <row r="35" spans="1:9" ht="21.75" customHeight="1">
      <c r="A35" s="197"/>
      <c r="B35" s="194"/>
      <c r="C35" s="197" t="s">
        <v>312</v>
      </c>
      <c r="D35" s="14" t="s">
        <v>301</v>
      </c>
      <c r="E35" s="9"/>
      <c r="F35" s="197" t="s">
        <v>312</v>
      </c>
      <c r="G35" s="208" t="s">
        <v>301</v>
      </c>
      <c r="H35" s="208"/>
      <c r="I35" s="9"/>
    </row>
    <row r="36" spans="1:9" ht="21.75" customHeight="1">
      <c r="A36" s="197"/>
      <c r="B36" s="194"/>
      <c r="C36" s="197"/>
      <c r="D36" s="14" t="s">
        <v>302</v>
      </c>
      <c r="E36" s="9"/>
      <c r="F36" s="197"/>
      <c r="G36" s="208" t="s">
        <v>302</v>
      </c>
      <c r="H36" s="208"/>
      <c r="I36" s="9"/>
    </row>
    <row r="37" spans="1:9" ht="21.75" customHeight="1">
      <c r="A37" s="197"/>
      <c r="B37" s="194"/>
      <c r="C37" s="197"/>
      <c r="D37" s="14" t="s">
        <v>303</v>
      </c>
      <c r="E37" s="9"/>
      <c r="F37" s="197"/>
      <c r="G37" s="208" t="s">
        <v>303</v>
      </c>
      <c r="H37" s="208"/>
      <c r="I37" s="9"/>
    </row>
    <row r="38" spans="1:9" ht="21.75" customHeight="1">
      <c r="A38" s="197"/>
      <c r="B38" s="194"/>
      <c r="C38" s="7" t="s">
        <v>307</v>
      </c>
      <c r="D38" s="9"/>
      <c r="E38" s="9"/>
      <c r="F38" s="7" t="s">
        <v>307</v>
      </c>
      <c r="G38" s="208"/>
      <c r="H38" s="208"/>
      <c r="I38" s="9"/>
    </row>
    <row r="39" spans="1:9" ht="21.75" customHeight="1">
      <c r="A39" s="197"/>
      <c r="B39" s="197" t="s">
        <v>313</v>
      </c>
      <c r="C39" s="197" t="s">
        <v>314</v>
      </c>
      <c r="D39" s="14" t="s">
        <v>301</v>
      </c>
      <c r="E39" s="8"/>
      <c r="F39" s="197" t="s">
        <v>314</v>
      </c>
      <c r="G39" s="208" t="s">
        <v>301</v>
      </c>
      <c r="H39" s="208"/>
      <c r="I39" s="9"/>
    </row>
    <row r="40" spans="1:9" ht="21.75" customHeight="1">
      <c r="A40" s="197"/>
      <c r="B40" s="197"/>
      <c r="C40" s="197"/>
      <c r="D40" s="14" t="s">
        <v>302</v>
      </c>
      <c r="E40" s="7"/>
      <c r="F40" s="197"/>
      <c r="G40" s="208" t="s">
        <v>302</v>
      </c>
      <c r="H40" s="208"/>
      <c r="I40" s="9"/>
    </row>
    <row r="41" spans="1:9" ht="21.75" customHeight="1">
      <c r="A41" s="197"/>
      <c r="B41" s="197"/>
      <c r="C41" s="197"/>
      <c r="D41" s="14" t="s">
        <v>303</v>
      </c>
      <c r="E41" s="7"/>
      <c r="F41" s="197"/>
      <c r="G41" s="208" t="s">
        <v>303</v>
      </c>
      <c r="H41" s="208"/>
      <c r="I41" s="9"/>
    </row>
    <row r="42" spans="1:9" ht="21.75" customHeight="1">
      <c r="A42" s="197"/>
      <c r="B42" s="197"/>
      <c r="C42" s="7" t="s">
        <v>307</v>
      </c>
      <c r="D42" s="9"/>
      <c r="E42" s="7"/>
      <c r="F42" s="7" t="s">
        <v>307</v>
      </c>
      <c r="G42" s="208"/>
      <c r="H42" s="208"/>
      <c r="I42" s="9"/>
    </row>
    <row r="43" spans="1:9" ht="21" customHeight="1">
      <c r="A43" s="181" t="s">
        <v>315</v>
      </c>
      <c r="B43" s="181"/>
      <c r="C43" s="181"/>
      <c r="D43" s="181"/>
      <c r="E43" s="181"/>
      <c r="F43" s="181"/>
      <c r="G43" s="181"/>
      <c r="H43" s="181"/>
      <c r="I43" s="181"/>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40:H40"/>
    <mergeCell ref="G41:H41"/>
    <mergeCell ref="G42:H42"/>
    <mergeCell ref="A43:I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pageMargins left="0.75" right="0.75" top="1" bottom="1" header="0.5" footer="0.5"/>
  <pageSetup orientation="portrait" paperSize="9" r:id="rId1"/>
</worksheet>
</file>

<file path=xl/worksheets/sheet18.xml><?xml version="1.0" encoding="utf-8"?>
<worksheet xmlns="http://schemas.openxmlformats.org/spreadsheetml/2006/main" xmlns:r="http://schemas.openxmlformats.org/officeDocument/2006/relationships">
  <dimension ref="A1:H45"/>
  <sheetViews>
    <sheetView tabSelected="1" zoomScaleSheetLayoutView="100" zoomScalePageLayoutView="0" workbookViewId="0" topLeftCell="A1">
      <selection activeCell="F8" sqref="F8"/>
    </sheetView>
  </sheetViews>
  <sheetFormatPr defaultColWidth="12" defaultRowHeight="11.25"/>
  <cols>
    <col min="1" max="1" width="12" style="3" customWidth="1"/>
    <col min="2" max="2" width="9.83203125" style="3" customWidth="1"/>
    <col min="3" max="3" width="10.33203125" style="3" customWidth="1"/>
    <col min="4" max="4" width="9.33203125" style="3" customWidth="1"/>
    <col min="5" max="5" width="26.16015625" style="3" customWidth="1"/>
    <col min="6" max="8" width="18" style="3" customWidth="1"/>
    <col min="9" max="16384" width="12" style="3" customWidth="1"/>
  </cols>
  <sheetData>
    <row r="1" spans="1:4" s="1" customFormat="1" ht="16.5" customHeight="1">
      <c r="A1" s="4" t="s">
        <v>41</v>
      </c>
      <c r="B1" s="5"/>
      <c r="C1" s="5"/>
      <c r="D1" s="5"/>
    </row>
    <row r="2" spans="1:8" ht="23.25" customHeight="1">
      <c r="A2" s="166" t="s">
        <v>320</v>
      </c>
      <c r="B2" s="166"/>
      <c r="C2" s="166"/>
      <c r="D2" s="166"/>
      <c r="E2" s="166"/>
      <c r="F2" s="166"/>
      <c r="G2" s="166"/>
      <c r="H2" s="166"/>
    </row>
    <row r="3" spans="1:8" ht="18" customHeight="1">
      <c r="A3" s="167"/>
      <c r="B3" s="167"/>
      <c r="C3" s="167"/>
      <c r="D3" s="167"/>
      <c r="E3" s="167"/>
      <c r="F3" s="167"/>
      <c r="G3" s="167"/>
      <c r="H3" s="167"/>
    </row>
    <row r="4" spans="1:4" s="1" customFormat="1" ht="17.25" customHeight="1">
      <c r="A4" s="6"/>
      <c r="B4" s="6"/>
      <c r="C4" s="6"/>
      <c r="D4" s="6"/>
    </row>
    <row r="5" spans="1:8" ht="21.75" customHeight="1">
      <c r="A5" s="197" t="s">
        <v>321</v>
      </c>
      <c r="B5" s="197"/>
      <c r="C5" s="197"/>
      <c r="D5" s="197"/>
      <c r="E5" s="197"/>
      <c r="F5" s="197"/>
      <c r="G5" s="197"/>
      <c r="H5" s="197"/>
    </row>
    <row r="6" spans="1:8" ht="21.75" customHeight="1">
      <c r="A6" s="197" t="s">
        <v>322</v>
      </c>
      <c r="B6" s="197" t="s">
        <v>323</v>
      </c>
      <c r="C6" s="197"/>
      <c r="D6" s="194" t="s">
        <v>324</v>
      </c>
      <c r="E6" s="194"/>
      <c r="F6" s="194" t="s">
        <v>325</v>
      </c>
      <c r="G6" s="194"/>
      <c r="H6" s="194"/>
    </row>
    <row r="7" spans="1:8" ht="21.75" customHeight="1">
      <c r="A7" s="197"/>
      <c r="B7" s="197"/>
      <c r="C7" s="197"/>
      <c r="D7" s="194"/>
      <c r="E7" s="194"/>
      <c r="F7" s="8" t="s">
        <v>326</v>
      </c>
      <c r="G7" s="8" t="s">
        <v>327</v>
      </c>
      <c r="H7" s="8" t="s">
        <v>328</v>
      </c>
    </row>
    <row r="8" spans="1:8" ht="21.75" customHeight="1">
      <c r="A8" s="197"/>
      <c r="B8" s="197" t="s">
        <v>329</v>
      </c>
      <c r="C8" s="197"/>
      <c r="D8" s="197"/>
      <c r="E8" s="197"/>
      <c r="F8" s="9"/>
      <c r="G8" s="9"/>
      <c r="H8" s="9"/>
    </row>
    <row r="9" spans="1:8" ht="21.75" customHeight="1">
      <c r="A9" s="197"/>
      <c r="B9" s="197" t="s">
        <v>330</v>
      </c>
      <c r="C9" s="197"/>
      <c r="D9" s="197"/>
      <c r="E9" s="197"/>
      <c r="F9" s="9"/>
      <c r="G9" s="9"/>
      <c r="H9" s="9"/>
    </row>
    <row r="10" spans="1:8" ht="21.75" customHeight="1">
      <c r="A10" s="197"/>
      <c r="B10" s="197" t="s">
        <v>331</v>
      </c>
      <c r="C10" s="197"/>
      <c r="D10" s="197"/>
      <c r="E10" s="197"/>
      <c r="F10" s="9"/>
      <c r="G10" s="9"/>
      <c r="H10" s="9"/>
    </row>
    <row r="11" spans="1:8" ht="21.75" customHeight="1">
      <c r="A11" s="197"/>
      <c r="B11" s="197" t="s">
        <v>307</v>
      </c>
      <c r="C11" s="197"/>
      <c r="D11" s="197"/>
      <c r="E11" s="197"/>
      <c r="F11" s="9"/>
      <c r="G11" s="9"/>
      <c r="H11" s="9"/>
    </row>
    <row r="12" spans="1:8" ht="21.75" customHeight="1">
      <c r="A12" s="197"/>
      <c r="B12" s="197" t="s">
        <v>332</v>
      </c>
      <c r="C12" s="197"/>
      <c r="D12" s="197"/>
      <c r="E12" s="194"/>
      <c r="F12" s="9"/>
      <c r="G12" s="9"/>
      <c r="H12" s="9"/>
    </row>
    <row r="13" spans="1:8" ht="73.5" customHeight="1">
      <c r="A13" s="8" t="s">
        <v>333</v>
      </c>
      <c r="B13" s="211" t="s">
        <v>293</v>
      </c>
      <c r="C13" s="212"/>
      <c r="D13" s="212"/>
      <c r="E13" s="212"/>
      <c r="F13" s="212"/>
      <c r="G13" s="212"/>
      <c r="H13" s="212"/>
    </row>
    <row r="14" spans="1:8" ht="21.75" customHeight="1">
      <c r="A14" s="197" t="s">
        <v>334</v>
      </c>
      <c r="B14" s="8" t="s">
        <v>335</v>
      </c>
      <c r="C14" s="194" t="s">
        <v>296</v>
      </c>
      <c r="D14" s="194"/>
      <c r="E14" s="194" t="s">
        <v>297</v>
      </c>
      <c r="F14" s="194"/>
      <c r="G14" s="194" t="s">
        <v>298</v>
      </c>
      <c r="H14" s="194"/>
    </row>
    <row r="15" spans="1:8" ht="21.75" customHeight="1">
      <c r="A15" s="194"/>
      <c r="B15" s="194" t="s">
        <v>336</v>
      </c>
      <c r="C15" s="194" t="s">
        <v>300</v>
      </c>
      <c r="D15" s="194"/>
      <c r="E15" s="208" t="s">
        <v>301</v>
      </c>
      <c r="F15" s="213"/>
      <c r="G15" s="213"/>
      <c r="H15" s="213"/>
    </row>
    <row r="16" spans="1:8" ht="21.75" customHeight="1">
      <c r="A16" s="194"/>
      <c r="B16" s="194"/>
      <c r="C16" s="194"/>
      <c r="D16" s="194"/>
      <c r="E16" s="208" t="s">
        <v>302</v>
      </c>
      <c r="F16" s="213"/>
      <c r="G16" s="213"/>
      <c r="H16" s="213"/>
    </row>
    <row r="17" spans="1:8" ht="21.75" customHeight="1">
      <c r="A17" s="194"/>
      <c r="B17" s="194"/>
      <c r="C17" s="194"/>
      <c r="D17" s="194"/>
      <c r="E17" s="208" t="s">
        <v>303</v>
      </c>
      <c r="F17" s="213"/>
      <c r="G17" s="213"/>
      <c r="H17" s="213"/>
    </row>
    <row r="18" spans="1:8" ht="21.75" customHeight="1">
      <c r="A18" s="194"/>
      <c r="B18" s="194"/>
      <c r="C18" s="197" t="s">
        <v>304</v>
      </c>
      <c r="D18" s="197"/>
      <c r="E18" s="208" t="s">
        <v>301</v>
      </c>
      <c r="F18" s="213"/>
      <c r="G18" s="213"/>
      <c r="H18" s="213"/>
    </row>
    <row r="19" spans="1:8" ht="21.75" customHeight="1">
      <c r="A19" s="194"/>
      <c r="B19" s="194"/>
      <c r="C19" s="197"/>
      <c r="D19" s="197"/>
      <c r="E19" s="208" t="s">
        <v>302</v>
      </c>
      <c r="F19" s="213"/>
      <c r="G19" s="214"/>
      <c r="H19" s="214"/>
    </row>
    <row r="20" spans="1:8" ht="21.75" customHeight="1">
      <c r="A20" s="194"/>
      <c r="B20" s="194"/>
      <c r="C20" s="197"/>
      <c r="D20" s="197"/>
      <c r="E20" s="208" t="s">
        <v>303</v>
      </c>
      <c r="F20" s="215"/>
      <c r="G20" s="213"/>
      <c r="H20" s="213"/>
    </row>
    <row r="21" spans="1:8" ht="21.75" customHeight="1">
      <c r="A21" s="194"/>
      <c r="B21" s="194"/>
      <c r="C21" s="197" t="s">
        <v>305</v>
      </c>
      <c r="D21" s="197"/>
      <c r="E21" s="208" t="s">
        <v>301</v>
      </c>
      <c r="F21" s="215"/>
      <c r="G21" s="213"/>
      <c r="H21" s="213"/>
    </row>
    <row r="22" spans="1:8" ht="21.75" customHeight="1">
      <c r="A22" s="194"/>
      <c r="B22" s="194"/>
      <c r="C22" s="197"/>
      <c r="D22" s="197"/>
      <c r="E22" s="208" t="s">
        <v>302</v>
      </c>
      <c r="F22" s="213"/>
      <c r="G22" s="216"/>
      <c r="H22" s="216"/>
    </row>
    <row r="23" spans="1:8" ht="21.75" customHeight="1">
      <c r="A23" s="194"/>
      <c r="B23" s="194"/>
      <c r="C23" s="197"/>
      <c r="D23" s="197"/>
      <c r="E23" s="208" t="s">
        <v>303</v>
      </c>
      <c r="F23" s="213"/>
      <c r="G23" s="213"/>
      <c r="H23" s="213"/>
    </row>
    <row r="24" spans="1:8" ht="21.75" customHeight="1">
      <c r="A24" s="194"/>
      <c r="B24" s="194"/>
      <c r="C24" s="197" t="s">
        <v>306</v>
      </c>
      <c r="D24" s="197"/>
      <c r="E24" s="208" t="s">
        <v>301</v>
      </c>
      <c r="F24" s="213"/>
      <c r="G24" s="213"/>
      <c r="H24" s="213"/>
    </row>
    <row r="25" spans="1:8" ht="21.75" customHeight="1">
      <c r="A25" s="194"/>
      <c r="B25" s="194"/>
      <c r="C25" s="197"/>
      <c r="D25" s="197"/>
      <c r="E25" s="208" t="s">
        <v>302</v>
      </c>
      <c r="F25" s="213"/>
      <c r="G25" s="213"/>
      <c r="H25" s="213"/>
    </row>
    <row r="26" spans="1:8" ht="21.75" customHeight="1">
      <c r="A26" s="194"/>
      <c r="B26" s="194"/>
      <c r="C26" s="197"/>
      <c r="D26" s="197"/>
      <c r="E26" s="208" t="s">
        <v>303</v>
      </c>
      <c r="F26" s="213"/>
      <c r="G26" s="213"/>
      <c r="H26" s="213"/>
    </row>
    <row r="27" spans="1:8" ht="21.75" customHeight="1">
      <c r="A27" s="194"/>
      <c r="B27" s="194"/>
      <c r="C27" s="197" t="s">
        <v>307</v>
      </c>
      <c r="D27" s="197"/>
      <c r="E27" s="213"/>
      <c r="F27" s="213"/>
      <c r="G27" s="213"/>
      <c r="H27" s="213"/>
    </row>
    <row r="28" spans="1:8" ht="21.75" customHeight="1">
      <c r="A28" s="194"/>
      <c r="B28" s="194" t="s">
        <v>337</v>
      </c>
      <c r="C28" s="197" t="s">
        <v>309</v>
      </c>
      <c r="D28" s="197"/>
      <c r="E28" s="208" t="s">
        <v>301</v>
      </c>
      <c r="F28" s="213"/>
      <c r="G28" s="213"/>
      <c r="H28" s="213"/>
    </row>
    <row r="29" spans="1:8" ht="21.75" customHeight="1">
      <c r="A29" s="194"/>
      <c r="B29" s="194"/>
      <c r="C29" s="197"/>
      <c r="D29" s="197"/>
      <c r="E29" s="208" t="s">
        <v>302</v>
      </c>
      <c r="F29" s="213"/>
      <c r="G29" s="213"/>
      <c r="H29" s="213"/>
    </row>
    <row r="30" spans="1:8" ht="21.75" customHeight="1">
      <c r="A30" s="194"/>
      <c r="B30" s="194"/>
      <c r="C30" s="197"/>
      <c r="D30" s="197"/>
      <c r="E30" s="208" t="s">
        <v>303</v>
      </c>
      <c r="F30" s="213"/>
      <c r="G30" s="213"/>
      <c r="H30" s="213"/>
    </row>
    <row r="31" spans="1:8" ht="21.75" customHeight="1">
      <c r="A31" s="194"/>
      <c r="B31" s="194"/>
      <c r="C31" s="197" t="s">
        <v>310</v>
      </c>
      <c r="D31" s="197"/>
      <c r="E31" s="208" t="s">
        <v>301</v>
      </c>
      <c r="F31" s="213"/>
      <c r="G31" s="213"/>
      <c r="H31" s="213"/>
    </row>
    <row r="32" spans="1:8" ht="21.75" customHeight="1">
      <c r="A32" s="194"/>
      <c r="B32" s="194"/>
      <c r="C32" s="197"/>
      <c r="D32" s="197"/>
      <c r="E32" s="208" t="s">
        <v>302</v>
      </c>
      <c r="F32" s="213"/>
      <c r="G32" s="213"/>
      <c r="H32" s="213"/>
    </row>
    <row r="33" spans="1:8" ht="21.75" customHeight="1">
      <c r="A33" s="194"/>
      <c r="B33" s="194"/>
      <c r="C33" s="197"/>
      <c r="D33" s="197"/>
      <c r="E33" s="208" t="s">
        <v>303</v>
      </c>
      <c r="F33" s="213"/>
      <c r="G33" s="213"/>
      <c r="H33" s="213"/>
    </row>
    <row r="34" spans="1:8" ht="21.75" customHeight="1">
      <c r="A34" s="194"/>
      <c r="B34" s="194"/>
      <c r="C34" s="197" t="s">
        <v>311</v>
      </c>
      <c r="D34" s="197"/>
      <c r="E34" s="208" t="s">
        <v>301</v>
      </c>
      <c r="F34" s="213"/>
      <c r="G34" s="213"/>
      <c r="H34" s="213"/>
    </row>
    <row r="35" spans="1:8" ht="21.75" customHeight="1">
      <c r="A35" s="194"/>
      <c r="B35" s="194"/>
      <c r="C35" s="197"/>
      <c r="D35" s="197"/>
      <c r="E35" s="208" t="s">
        <v>302</v>
      </c>
      <c r="F35" s="213"/>
      <c r="G35" s="213"/>
      <c r="H35" s="213"/>
    </row>
    <row r="36" spans="1:8" ht="21.75" customHeight="1">
      <c r="A36" s="194"/>
      <c r="B36" s="194"/>
      <c r="C36" s="197"/>
      <c r="D36" s="197"/>
      <c r="E36" s="208" t="s">
        <v>303</v>
      </c>
      <c r="F36" s="213"/>
      <c r="G36" s="213"/>
      <c r="H36" s="213"/>
    </row>
    <row r="37" spans="1:8" ht="21.75" customHeight="1">
      <c r="A37" s="194"/>
      <c r="B37" s="194"/>
      <c r="C37" s="197" t="s">
        <v>312</v>
      </c>
      <c r="D37" s="197"/>
      <c r="E37" s="208" t="s">
        <v>301</v>
      </c>
      <c r="F37" s="213"/>
      <c r="G37" s="213"/>
      <c r="H37" s="213"/>
    </row>
    <row r="38" spans="1:8" ht="21.75" customHeight="1">
      <c r="A38" s="194"/>
      <c r="B38" s="194"/>
      <c r="C38" s="197"/>
      <c r="D38" s="197"/>
      <c r="E38" s="208" t="s">
        <v>302</v>
      </c>
      <c r="F38" s="213"/>
      <c r="G38" s="213"/>
      <c r="H38" s="213"/>
    </row>
    <row r="39" spans="1:8" ht="21.75" customHeight="1">
      <c r="A39" s="194"/>
      <c r="B39" s="194"/>
      <c r="C39" s="197"/>
      <c r="D39" s="197"/>
      <c r="E39" s="208" t="s">
        <v>303</v>
      </c>
      <c r="F39" s="213"/>
      <c r="G39" s="213"/>
      <c r="H39" s="213"/>
    </row>
    <row r="40" spans="1:8" ht="21.75" customHeight="1">
      <c r="A40" s="194"/>
      <c r="B40" s="194"/>
      <c r="C40" s="197" t="s">
        <v>307</v>
      </c>
      <c r="D40" s="197"/>
      <c r="E40" s="213"/>
      <c r="F40" s="213"/>
      <c r="G40" s="213"/>
      <c r="H40" s="213"/>
    </row>
    <row r="41" spans="1:8" ht="21.75" customHeight="1">
      <c r="A41" s="194"/>
      <c r="B41" s="197" t="s">
        <v>338</v>
      </c>
      <c r="C41" s="197" t="s">
        <v>314</v>
      </c>
      <c r="D41" s="197"/>
      <c r="E41" s="208" t="s">
        <v>301</v>
      </c>
      <c r="F41" s="213"/>
      <c r="G41" s="213"/>
      <c r="H41" s="213"/>
    </row>
    <row r="42" spans="1:8" ht="21.75" customHeight="1">
      <c r="A42" s="194"/>
      <c r="B42" s="197"/>
      <c r="C42" s="197"/>
      <c r="D42" s="197"/>
      <c r="E42" s="208" t="s">
        <v>302</v>
      </c>
      <c r="F42" s="213"/>
      <c r="G42" s="213"/>
      <c r="H42" s="213"/>
    </row>
    <row r="43" spans="1:8" ht="21.75" customHeight="1">
      <c r="A43" s="194"/>
      <c r="B43" s="197"/>
      <c r="C43" s="197"/>
      <c r="D43" s="197"/>
      <c r="E43" s="208" t="s">
        <v>303</v>
      </c>
      <c r="F43" s="213"/>
      <c r="G43" s="213"/>
      <c r="H43" s="213"/>
    </row>
    <row r="44" spans="1:8" ht="21.75" customHeight="1">
      <c r="A44" s="194"/>
      <c r="B44" s="197"/>
      <c r="C44" s="197" t="s">
        <v>307</v>
      </c>
      <c r="D44" s="197"/>
      <c r="E44" s="213"/>
      <c r="F44" s="213"/>
      <c r="G44" s="213"/>
      <c r="H44" s="213"/>
    </row>
    <row r="45" spans="1:8" s="2" customFormat="1" ht="24" customHeight="1">
      <c r="A45" s="181" t="s">
        <v>339</v>
      </c>
      <c r="B45" s="181"/>
      <c r="C45" s="181"/>
      <c r="D45" s="181"/>
      <c r="E45" s="181"/>
      <c r="F45" s="181"/>
      <c r="G45" s="181"/>
      <c r="H45" s="181"/>
    </row>
  </sheetData>
  <sheetProtection/>
  <mergeCells count="98">
    <mergeCell ref="C37:D39"/>
    <mergeCell ref="C41:D43"/>
    <mergeCell ref="C18:D20"/>
    <mergeCell ref="C21:D23"/>
    <mergeCell ref="C24:D26"/>
    <mergeCell ref="C28:D30"/>
    <mergeCell ref="C31:D33"/>
    <mergeCell ref="C34:D36"/>
    <mergeCell ref="E43:F43"/>
    <mergeCell ref="G43:H43"/>
    <mergeCell ref="C44:D44"/>
    <mergeCell ref="E44:F44"/>
    <mergeCell ref="G44:H44"/>
    <mergeCell ref="A45:H45"/>
    <mergeCell ref="A14:A44"/>
    <mergeCell ref="B15:B27"/>
    <mergeCell ref="B28:B40"/>
    <mergeCell ref="B41:B44"/>
    <mergeCell ref="C40:D40"/>
    <mergeCell ref="E40:F40"/>
    <mergeCell ref="G40:H40"/>
    <mergeCell ref="E41:F41"/>
    <mergeCell ref="G41:H41"/>
    <mergeCell ref="E42:F42"/>
    <mergeCell ref="G42:H42"/>
    <mergeCell ref="E37:F37"/>
    <mergeCell ref="G37:H37"/>
    <mergeCell ref="E38:F38"/>
    <mergeCell ref="G38:H38"/>
    <mergeCell ref="E39:F39"/>
    <mergeCell ref="G39:H39"/>
    <mergeCell ref="E34:F34"/>
    <mergeCell ref="G34:H34"/>
    <mergeCell ref="E35:F35"/>
    <mergeCell ref="G35:H35"/>
    <mergeCell ref="E36:F36"/>
    <mergeCell ref="G36:H36"/>
    <mergeCell ref="E31:F31"/>
    <mergeCell ref="G31:H31"/>
    <mergeCell ref="E32:F32"/>
    <mergeCell ref="G32:H32"/>
    <mergeCell ref="E33:F33"/>
    <mergeCell ref="G33:H33"/>
    <mergeCell ref="E28:F28"/>
    <mergeCell ref="G28:H28"/>
    <mergeCell ref="E29:F29"/>
    <mergeCell ref="G29:H29"/>
    <mergeCell ref="E30:F30"/>
    <mergeCell ref="G30:H30"/>
    <mergeCell ref="E25:F25"/>
    <mergeCell ref="G25:H25"/>
    <mergeCell ref="E26:F26"/>
    <mergeCell ref="G26:H26"/>
    <mergeCell ref="C27:D27"/>
    <mergeCell ref="E27:F27"/>
    <mergeCell ref="G27:H27"/>
    <mergeCell ref="E22:F22"/>
    <mergeCell ref="G22:H22"/>
    <mergeCell ref="E23:F23"/>
    <mergeCell ref="G23:H23"/>
    <mergeCell ref="E24:F24"/>
    <mergeCell ref="G24:H24"/>
    <mergeCell ref="E19:F19"/>
    <mergeCell ref="G19:H19"/>
    <mergeCell ref="E20:F20"/>
    <mergeCell ref="G20:H20"/>
    <mergeCell ref="E21:F21"/>
    <mergeCell ref="G21:H21"/>
    <mergeCell ref="E16:F16"/>
    <mergeCell ref="G16:H16"/>
    <mergeCell ref="E17:F17"/>
    <mergeCell ref="G17:H17"/>
    <mergeCell ref="E18:F18"/>
    <mergeCell ref="G18:H18"/>
    <mergeCell ref="B12:E12"/>
    <mergeCell ref="B13:H13"/>
    <mergeCell ref="C14:D14"/>
    <mergeCell ref="E14:F14"/>
    <mergeCell ref="G14:H14"/>
    <mergeCell ref="E15:F15"/>
    <mergeCell ref="G15:H15"/>
    <mergeCell ref="C15:D17"/>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pageMargins left="0.19652777777777777" right="0.11805555555555555" top="0.4326388888888889" bottom="0.5506944444444445" header="0.19652777777777777" footer="0.15694444444444444"/>
  <pageSetup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B18" sqref="B18:J18"/>
    </sheetView>
  </sheetViews>
  <sheetFormatPr defaultColWidth="9.33203125" defaultRowHeight="11.25"/>
  <cols>
    <col min="1" max="1" width="19.33203125" style="28" customWidth="1"/>
    <col min="2" max="9" width="9.33203125" style="28" customWidth="1"/>
    <col min="10" max="10" width="31.33203125" style="28" customWidth="1"/>
    <col min="11" max="11" width="14.33203125" style="28" customWidth="1"/>
    <col min="12" max="12" width="49.33203125" style="28" customWidth="1"/>
    <col min="13" max="16384" width="9.33203125" style="28" customWidth="1"/>
  </cols>
  <sheetData>
    <row r="1" spans="1:12" ht="22.5">
      <c r="A1" s="126" t="s">
        <v>5</v>
      </c>
      <c r="B1" s="126"/>
      <c r="C1" s="126"/>
      <c r="D1" s="126"/>
      <c r="E1" s="126"/>
      <c r="F1" s="126"/>
      <c r="G1" s="126"/>
      <c r="H1" s="126"/>
      <c r="I1" s="126"/>
      <c r="J1" s="126"/>
      <c r="K1" s="126"/>
      <c r="L1" s="126"/>
    </row>
    <row r="2" spans="1:12" s="114" customFormat="1" ht="9" customHeight="1">
      <c r="A2" s="134" t="s">
        <v>6</v>
      </c>
      <c r="B2" s="134" t="s">
        <v>7</v>
      </c>
      <c r="C2" s="134"/>
      <c r="D2" s="134"/>
      <c r="E2" s="134"/>
      <c r="F2" s="134"/>
      <c r="G2" s="134"/>
      <c r="H2" s="134"/>
      <c r="I2" s="134"/>
      <c r="J2" s="134"/>
      <c r="K2" s="134" t="s">
        <v>8</v>
      </c>
      <c r="L2" s="134" t="s">
        <v>9</v>
      </c>
    </row>
    <row r="3" spans="1:12" ht="11.25">
      <c r="A3" s="134"/>
      <c r="B3" s="134"/>
      <c r="C3" s="134"/>
      <c r="D3" s="134"/>
      <c r="E3" s="134"/>
      <c r="F3" s="134"/>
      <c r="G3" s="134"/>
      <c r="H3" s="134"/>
      <c r="I3" s="134"/>
      <c r="J3" s="134"/>
      <c r="K3" s="134"/>
      <c r="L3" s="134"/>
    </row>
    <row r="4" spans="1:12" s="115" customFormat="1" ht="24.75" customHeight="1">
      <c r="A4" s="118" t="s">
        <v>10</v>
      </c>
      <c r="B4" s="127" t="s">
        <v>11</v>
      </c>
      <c r="C4" s="127"/>
      <c r="D4" s="127"/>
      <c r="E4" s="127"/>
      <c r="F4" s="127"/>
      <c r="G4" s="127"/>
      <c r="H4" s="127"/>
      <c r="I4" s="127"/>
      <c r="J4" s="127"/>
      <c r="K4" s="118" t="s">
        <v>12</v>
      </c>
      <c r="L4" s="118"/>
    </row>
    <row r="5" spans="1:12" s="115" customFormat="1" ht="24.75" customHeight="1">
      <c r="A5" s="118" t="s">
        <v>13</v>
      </c>
      <c r="B5" s="127" t="s">
        <v>14</v>
      </c>
      <c r="C5" s="127"/>
      <c r="D5" s="127"/>
      <c r="E5" s="127"/>
      <c r="F5" s="127"/>
      <c r="G5" s="127"/>
      <c r="H5" s="127"/>
      <c r="I5" s="127"/>
      <c r="J5" s="127"/>
      <c r="K5" s="118" t="s">
        <v>12</v>
      </c>
      <c r="L5" s="120"/>
    </row>
    <row r="6" spans="1:12" s="115" customFormat="1" ht="24.75" customHeight="1">
      <c r="A6" s="118" t="s">
        <v>15</v>
      </c>
      <c r="B6" s="127" t="s">
        <v>16</v>
      </c>
      <c r="C6" s="127"/>
      <c r="D6" s="127"/>
      <c r="E6" s="127"/>
      <c r="F6" s="127"/>
      <c r="G6" s="127"/>
      <c r="H6" s="127"/>
      <c r="I6" s="127"/>
      <c r="J6" s="127"/>
      <c r="K6" s="118" t="s">
        <v>12</v>
      </c>
      <c r="L6" s="120"/>
    </row>
    <row r="7" spans="1:12" s="115" customFormat="1" ht="24.75" customHeight="1">
      <c r="A7" s="118" t="s">
        <v>17</v>
      </c>
      <c r="B7" s="127" t="s">
        <v>18</v>
      </c>
      <c r="C7" s="127"/>
      <c r="D7" s="127"/>
      <c r="E7" s="127"/>
      <c r="F7" s="127"/>
      <c r="G7" s="127"/>
      <c r="H7" s="127"/>
      <c r="I7" s="127"/>
      <c r="J7" s="127"/>
      <c r="K7" s="118" t="s">
        <v>12</v>
      </c>
      <c r="L7" s="119"/>
    </row>
    <row r="8" spans="1:12" s="115" customFormat="1" ht="24.75" customHeight="1">
      <c r="A8" s="118" t="s">
        <v>19</v>
      </c>
      <c r="B8" s="127" t="s">
        <v>20</v>
      </c>
      <c r="C8" s="127"/>
      <c r="D8" s="127"/>
      <c r="E8" s="127"/>
      <c r="F8" s="127"/>
      <c r="G8" s="127"/>
      <c r="H8" s="127"/>
      <c r="I8" s="127"/>
      <c r="J8" s="127"/>
      <c r="K8" s="118" t="s">
        <v>12</v>
      </c>
      <c r="L8" s="121"/>
    </row>
    <row r="9" spans="1:12" s="115" customFormat="1" ht="24.75" customHeight="1">
      <c r="A9" s="118" t="s">
        <v>21</v>
      </c>
      <c r="B9" s="127" t="s">
        <v>22</v>
      </c>
      <c r="C9" s="127"/>
      <c r="D9" s="127"/>
      <c r="E9" s="127"/>
      <c r="F9" s="127"/>
      <c r="G9" s="127"/>
      <c r="H9" s="127"/>
      <c r="I9" s="127"/>
      <c r="J9" s="127"/>
      <c r="K9" s="118" t="s">
        <v>12</v>
      </c>
      <c r="L9" s="121"/>
    </row>
    <row r="10" spans="1:12" s="115" customFormat="1" ht="24.75" customHeight="1">
      <c r="A10" s="118" t="s">
        <v>23</v>
      </c>
      <c r="B10" s="127" t="s">
        <v>24</v>
      </c>
      <c r="C10" s="127"/>
      <c r="D10" s="127"/>
      <c r="E10" s="127"/>
      <c r="F10" s="127"/>
      <c r="G10" s="127"/>
      <c r="H10" s="127"/>
      <c r="I10" s="127"/>
      <c r="J10" s="127"/>
      <c r="K10" s="118" t="s">
        <v>12</v>
      </c>
      <c r="L10" s="121"/>
    </row>
    <row r="11" spans="1:12" s="115" customFormat="1" ht="24.75" customHeight="1">
      <c r="A11" s="118" t="s">
        <v>25</v>
      </c>
      <c r="B11" s="127" t="s">
        <v>26</v>
      </c>
      <c r="C11" s="127"/>
      <c r="D11" s="127"/>
      <c r="E11" s="127"/>
      <c r="F11" s="127"/>
      <c r="G11" s="127"/>
      <c r="H11" s="127"/>
      <c r="I11" s="127"/>
      <c r="J11" s="127"/>
      <c r="K11" s="118" t="s">
        <v>12</v>
      </c>
      <c r="L11" s="121"/>
    </row>
    <row r="12" spans="1:12" s="115" customFormat="1" ht="24.75" customHeight="1">
      <c r="A12" s="118" t="s">
        <v>27</v>
      </c>
      <c r="B12" s="127" t="s">
        <v>28</v>
      </c>
      <c r="C12" s="127"/>
      <c r="D12" s="127"/>
      <c r="E12" s="127"/>
      <c r="F12" s="127"/>
      <c r="G12" s="127"/>
      <c r="H12" s="127"/>
      <c r="I12" s="127"/>
      <c r="J12" s="127"/>
      <c r="K12" s="118" t="s">
        <v>29</v>
      </c>
      <c r="L12" s="118" t="s">
        <v>30</v>
      </c>
    </row>
    <row r="13" spans="1:12" s="115" customFormat="1" ht="24.75" customHeight="1">
      <c r="A13" s="118" t="s">
        <v>31</v>
      </c>
      <c r="B13" s="128" t="s">
        <v>32</v>
      </c>
      <c r="C13" s="128"/>
      <c r="D13" s="128"/>
      <c r="E13" s="128"/>
      <c r="F13" s="128"/>
      <c r="G13" s="128"/>
      <c r="H13" s="128"/>
      <c r="I13" s="128"/>
      <c r="J13" s="128"/>
      <c r="K13" s="118" t="s">
        <v>12</v>
      </c>
      <c r="L13" s="118"/>
    </row>
    <row r="14" spans="1:12" s="115" customFormat="1" ht="24.75" customHeight="1">
      <c r="A14" s="118" t="s">
        <v>33</v>
      </c>
      <c r="B14" s="128" t="s">
        <v>34</v>
      </c>
      <c r="C14" s="128"/>
      <c r="D14" s="128"/>
      <c r="E14" s="128"/>
      <c r="F14" s="128"/>
      <c r="G14" s="128"/>
      <c r="H14" s="128"/>
      <c r="I14" s="128"/>
      <c r="J14" s="128"/>
      <c r="K14" s="118" t="s">
        <v>29</v>
      </c>
      <c r="L14" s="118" t="s">
        <v>30</v>
      </c>
    </row>
    <row r="15" spans="1:12" s="115" customFormat="1" ht="24.75" customHeight="1">
      <c r="A15" s="118" t="s">
        <v>35</v>
      </c>
      <c r="B15" s="129" t="s">
        <v>36</v>
      </c>
      <c r="C15" s="129"/>
      <c r="D15" s="129"/>
      <c r="E15" s="129"/>
      <c r="F15" s="129"/>
      <c r="G15" s="129"/>
      <c r="H15" s="129"/>
      <c r="I15" s="129"/>
      <c r="J15" s="129"/>
      <c r="K15" s="118" t="s">
        <v>12</v>
      </c>
      <c r="L15" s="122"/>
    </row>
    <row r="16" spans="1:12" s="116" customFormat="1" ht="27" customHeight="1">
      <c r="A16" s="118" t="s">
        <v>37</v>
      </c>
      <c r="B16" s="130" t="s">
        <v>38</v>
      </c>
      <c r="C16" s="130"/>
      <c r="D16" s="130"/>
      <c r="E16" s="130"/>
      <c r="F16" s="130"/>
      <c r="G16" s="130"/>
      <c r="H16" s="130"/>
      <c r="I16" s="130"/>
      <c r="J16" s="130"/>
      <c r="K16" s="118" t="s">
        <v>12</v>
      </c>
      <c r="L16" s="117"/>
    </row>
    <row r="17" spans="1:12" ht="27" customHeight="1">
      <c r="A17" s="118" t="s">
        <v>39</v>
      </c>
      <c r="B17" s="131" t="s">
        <v>40</v>
      </c>
      <c r="C17" s="132"/>
      <c r="D17" s="132"/>
      <c r="E17" s="132"/>
      <c r="F17" s="132"/>
      <c r="G17" s="132"/>
      <c r="H17" s="132"/>
      <c r="I17" s="132"/>
      <c r="J17" s="133"/>
      <c r="K17" s="118" t="s">
        <v>29</v>
      </c>
      <c r="L17" s="118" t="s">
        <v>30</v>
      </c>
    </row>
    <row r="18" spans="1:12" ht="27" customHeight="1">
      <c r="A18" s="118" t="s">
        <v>41</v>
      </c>
      <c r="B18" s="131" t="s">
        <v>42</v>
      </c>
      <c r="C18" s="132"/>
      <c r="D18" s="132"/>
      <c r="E18" s="132"/>
      <c r="F18" s="132"/>
      <c r="G18" s="132"/>
      <c r="H18" s="132"/>
      <c r="I18" s="132"/>
      <c r="J18" s="133"/>
      <c r="K18" s="118" t="s">
        <v>29</v>
      </c>
      <c r="L18" s="118" t="s">
        <v>30</v>
      </c>
    </row>
  </sheetData>
  <sheetProtection/>
  <mergeCells count="20">
    <mergeCell ref="B15:J15"/>
    <mergeCell ref="B16:J16"/>
    <mergeCell ref="B17:J17"/>
    <mergeCell ref="B18:J18"/>
    <mergeCell ref="A2:A3"/>
    <mergeCell ref="K2:K3"/>
    <mergeCell ref="B2:J3"/>
    <mergeCell ref="B9:J9"/>
    <mergeCell ref="B10:J10"/>
    <mergeCell ref="B11:J11"/>
    <mergeCell ref="B12:J12"/>
    <mergeCell ref="B13:J13"/>
    <mergeCell ref="B14:J14"/>
    <mergeCell ref="A1:L1"/>
    <mergeCell ref="B4:J4"/>
    <mergeCell ref="B5:J5"/>
    <mergeCell ref="B6:J6"/>
    <mergeCell ref="B7:J7"/>
    <mergeCell ref="B8:J8"/>
    <mergeCell ref="L2:L3"/>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H45"/>
  <sheetViews>
    <sheetView showGridLines="0" showZeros="0" zoomScalePageLayoutView="0" workbookViewId="0" topLeftCell="A1">
      <selection activeCell="A1" sqref="A1:IV16384"/>
    </sheetView>
  </sheetViews>
  <sheetFormatPr defaultColWidth="9.16015625" defaultRowHeight="20.25" customHeight="1"/>
  <cols>
    <col min="1" max="1" width="40.5" style="0" customWidth="1"/>
    <col min="2" max="2" width="23.33203125" style="29" customWidth="1"/>
    <col min="3" max="3" width="41" style="0" customWidth="1"/>
    <col min="4" max="4" width="28.66015625" style="29" customWidth="1"/>
    <col min="5" max="5" width="43" style="0" customWidth="1"/>
    <col min="6" max="6" width="24.16015625" style="0" customWidth="1"/>
  </cols>
  <sheetData>
    <row r="1" spans="1:6" ht="20.25" customHeight="1">
      <c r="A1" s="79" t="s">
        <v>10</v>
      </c>
      <c r="B1" s="80"/>
      <c r="C1" s="80"/>
      <c r="D1" s="80"/>
      <c r="E1" s="80"/>
      <c r="F1" s="81"/>
    </row>
    <row r="2" spans="1:6" ht="20.25" customHeight="1">
      <c r="A2" s="82" t="s">
        <v>11</v>
      </c>
      <c r="B2" s="83"/>
      <c r="C2" s="83"/>
      <c r="D2" s="83"/>
      <c r="E2" s="83"/>
      <c r="F2" s="83"/>
    </row>
    <row r="3" spans="1:6" ht="20.25" customHeight="1">
      <c r="A3" s="135"/>
      <c r="B3" s="135"/>
      <c r="C3" s="84"/>
      <c r="D3" s="84"/>
      <c r="E3" s="86"/>
      <c r="F3" s="87" t="s">
        <v>43</v>
      </c>
    </row>
    <row r="4" spans="1:6" ht="20.25" customHeight="1">
      <c r="A4" s="136" t="s">
        <v>44</v>
      </c>
      <c r="B4" s="136"/>
      <c r="C4" s="136" t="s">
        <v>45</v>
      </c>
      <c r="D4" s="136"/>
      <c r="E4" s="136"/>
      <c r="F4" s="136"/>
    </row>
    <row r="5" spans="1:6" ht="20.25" customHeight="1">
      <c r="A5" s="88" t="s">
        <v>46</v>
      </c>
      <c r="B5" s="88" t="s">
        <v>47</v>
      </c>
      <c r="C5" s="88" t="s">
        <v>48</v>
      </c>
      <c r="D5" s="88" t="s">
        <v>47</v>
      </c>
      <c r="E5" s="88" t="s">
        <v>49</v>
      </c>
      <c r="F5" s="88" t="s">
        <v>47</v>
      </c>
    </row>
    <row r="6" spans="1:6" ht="20.25" customHeight="1">
      <c r="A6" s="89" t="s">
        <v>50</v>
      </c>
      <c r="B6" s="90">
        <v>2573.76</v>
      </c>
      <c r="C6" s="89" t="s">
        <v>50</v>
      </c>
      <c r="D6" s="90">
        <v>2573.76</v>
      </c>
      <c r="E6" s="91" t="s">
        <v>50</v>
      </c>
      <c r="F6" s="90">
        <v>2573.76</v>
      </c>
    </row>
    <row r="7" spans="1:6" ht="20.25" customHeight="1">
      <c r="A7" s="92" t="s">
        <v>51</v>
      </c>
      <c r="B7" s="90"/>
      <c r="C7" s="93" t="s">
        <v>52</v>
      </c>
      <c r="D7" s="90">
        <v>2573.76</v>
      </c>
      <c r="E7" s="91" t="s">
        <v>53</v>
      </c>
      <c r="F7" s="90">
        <v>1921.38</v>
      </c>
    </row>
    <row r="8" spans="1:8" ht="20.25" customHeight="1">
      <c r="A8" s="92" t="s">
        <v>54</v>
      </c>
      <c r="B8" s="90">
        <v>2573.76</v>
      </c>
      <c r="C8" s="93" t="s">
        <v>55</v>
      </c>
      <c r="D8" s="90"/>
      <c r="E8" s="91" t="s">
        <v>56</v>
      </c>
      <c r="F8" s="90">
        <v>1072.92</v>
      </c>
      <c r="H8" s="29"/>
    </row>
    <row r="9" spans="1:6" ht="20.25" customHeight="1">
      <c r="A9" s="94" t="s">
        <v>57</v>
      </c>
      <c r="B9" s="90">
        <v>652.38</v>
      </c>
      <c r="C9" s="93" t="s">
        <v>58</v>
      </c>
      <c r="D9" s="90"/>
      <c r="E9" s="91" t="s">
        <v>59</v>
      </c>
      <c r="F9" s="90">
        <v>848.46</v>
      </c>
    </row>
    <row r="10" spans="1:6" ht="20.25" customHeight="1">
      <c r="A10" s="92" t="s">
        <v>60</v>
      </c>
      <c r="B10" s="90"/>
      <c r="C10" s="93" t="s">
        <v>61</v>
      </c>
      <c r="D10" s="90"/>
      <c r="E10" s="91" t="s">
        <v>62</v>
      </c>
      <c r="F10" s="90"/>
    </row>
    <row r="11" spans="1:6" ht="20.25" customHeight="1">
      <c r="A11" s="92" t="s">
        <v>63</v>
      </c>
      <c r="B11" s="90"/>
      <c r="C11" s="93" t="s">
        <v>64</v>
      </c>
      <c r="D11" s="90"/>
      <c r="E11" s="91" t="s">
        <v>65</v>
      </c>
      <c r="F11" s="90"/>
    </row>
    <row r="12" spans="1:6" ht="20.25" customHeight="1">
      <c r="A12" s="92" t="s">
        <v>66</v>
      </c>
      <c r="B12" s="90"/>
      <c r="C12" s="93" t="s">
        <v>67</v>
      </c>
      <c r="D12" s="90"/>
      <c r="E12" s="91" t="s">
        <v>68</v>
      </c>
      <c r="F12" s="90">
        <v>652.38</v>
      </c>
    </row>
    <row r="13" spans="1:6" ht="20.25" customHeight="1">
      <c r="A13" s="92" t="s">
        <v>69</v>
      </c>
      <c r="B13" s="90"/>
      <c r="C13" s="93" t="s">
        <v>70</v>
      </c>
      <c r="D13" s="90"/>
      <c r="E13" s="91" t="s">
        <v>56</v>
      </c>
      <c r="F13" s="90"/>
    </row>
    <row r="14" spans="1:6" ht="20.25" customHeight="1">
      <c r="A14" s="92" t="s">
        <v>71</v>
      </c>
      <c r="B14" s="90"/>
      <c r="C14" s="93" t="s">
        <v>72</v>
      </c>
      <c r="D14" s="90"/>
      <c r="E14" s="91" t="s">
        <v>59</v>
      </c>
      <c r="F14" s="90">
        <v>434.22</v>
      </c>
    </row>
    <row r="15" spans="1:6" ht="20.25" customHeight="1">
      <c r="A15" s="92" t="s">
        <v>73</v>
      </c>
      <c r="B15" s="90"/>
      <c r="C15" s="93" t="s">
        <v>74</v>
      </c>
      <c r="D15" s="90"/>
      <c r="E15" s="91" t="s">
        <v>75</v>
      </c>
      <c r="F15" s="90"/>
    </row>
    <row r="16" spans="1:6" ht="20.25" customHeight="1">
      <c r="A16" s="96" t="s">
        <v>76</v>
      </c>
      <c r="B16" s="90"/>
      <c r="C16" s="93" t="s">
        <v>77</v>
      </c>
      <c r="D16" s="90"/>
      <c r="E16" s="91" t="s">
        <v>78</v>
      </c>
      <c r="F16" s="90"/>
    </row>
    <row r="17" spans="1:6" ht="20.25" customHeight="1">
      <c r="A17" s="96" t="s">
        <v>79</v>
      </c>
      <c r="B17" s="90"/>
      <c r="C17" s="93" t="s">
        <v>80</v>
      </c>
      <c r="D17" s="90"/>
      <c r="E17" s="91" t="s">
        <v>81</v>
      </c>
      <c r="F17" s="90"/>
    </row>
    <row r="18" spans="1:6" ht="20.25" customHeight="1">
      <c r="A18" s="96"/>
      <c r="B18" s="97"/>
      <c r="C18" s="93" t="s">
        <v>82</v>
      </c>
      <c r="D18" s="90"/>
      <c r="E18" s="91" t="s">
        <v>83</v>
      </c>
      <c r="F18" s="90">
        <v>218.16</v>
      </c>
    </row>
    <row r="19" spans="1:6" ht="20.25" customHeight="1">
      <c r="A19" s="61"/>
      <c r="B19" s="98"/>
      <c r="C19" s="93" t="s">
        <v>84</v>
      </c>
      <c r="D19" s="90"/>
      <c r="E19" s="91" t="s">
        <v>85</v>
      </c>
      <c r="F19" s="90"/>
    </row>
    <row r="20" spans="1:6" ht="20.25" customHeight="1">
      <c r="A20" s="61"/>
      <c r="B20" s="97"/>
      <c r="C20" s="93" t="s">
        <v>86</v>
      </c>
      <c r="D20" s="90"/>
      <c r="E20" s="91" t="s">
        <v>87</v>
      </c>
      <c r="F20" s="90"/>
    </row>
    <row r="21" spans="1:6" ht="20.25" customHeight="1">
      <c r="A21" s="37"/>
      <c r="B21" s="97"/>
      <c r="C21" s="93" t="s">
        <v>88</v>
      </c>
      <c r="D21" s="90"/>
      <c r="E21" s="91" t="s">
        <v>89</v>
      </c>
      <c r="F21" s="90"/>
    </row>
    <row r="22" spans="1:6" ht="20.25" customHeight="1">
      <c r="A22" s="39"/>
      <c r="B22" s="97"/>
      <c r="C22" s="93" t="s">
        <v>90</v>
      </c>
      <c r="D22" s="90"/>
      <c r="E22" s="91" t="s">
        <v>91</v>
      </c>
      <c r="F22" s="90"/>
    </row>
    <row r="23" spans="1:6" ht="20.25" customHeight="1">
      <c r="A23" s="63"/>
      <c r="B23" s="97"/>
      <c r="C23" s="93" t="s">
        <v>92</v>
      </c>
      <c r="D23" s="90">
        <v>110</v>
      </c>
      <c r="E23" s="100" t="s">
        <v>93</v>
      </c>
      <c r="F23" s="90"/>
    </row>
    <row r="24" spans="1:6" ht="20.25" customHeight="1">
      <c r="A24" s="63"/>
      <c r="B24" s="97"/>
      <c r="C24" s="93" t="s">
        <v>94</v>
      </c>
      <c r="D24" s="90"/>
      <c r="E24" s="100" t="s">
        <v>95</v>
      </c>
      <c r="F24" s="90"/>
    </row>
    <row r="25" spans="1:7" ht="20.25" customHeight="1">
      <c r="A25" s="63"/>
      <c r="B25" s="97"/>
      <c r="C25" s="93" t="s">
        <v>96</v>
      </c>
      <c r="D25" s="90"/>
      <c r="E25" s="100" t="s">
        <v>97</v>
      </c>
      <c r="F25" s="90"/>
      <c r="G25" s="29"/>
    </row>
    <row r="26" spans="1:8" ht="20.25" customHeight="1">
      <c r="A26" s="63"/>
      <c r="B26" s="97"/>
      <c r="C26" s="93" t="s">
        <v>98</v>
      </c>
      <c r="D26" s="90"/>
      <c r="E26" s="100"/>
      <c r="F26" s="90"/>
      <c r="G26" s="29"/>
      <c r="H26" s="29"/>
    </row>
    <row r="27" spans="1:8" ht="20.25" customHeight="1">
      <c r="A27" s="39"/>
      <c r="B27" s="98"/>
      <c r="C27" s="93" t="s">
        <v>99</v>
      </c>
      <c r="D27" s="90"/>
      <c r="E27" s="91"/>
      <c r="F27" s="90"/>
      <c r="G27" s="29"/>
      <c r="H27" s="29"/>
    </row>
    <row r="28" spans="1:8" ht="20.25" customHeight="1">
      <c r="A28" s="63"/>
      <c r="B28" s="97"/>
      <c r="C28" s="93" t="s">
        <v>100</v>
      </c>
      <c r="D28" s="90"/>
      <c r="E28" s="91"/>
      <c r="F28" s="90"/>
      <c r="G28" s="29"/>
      <c r="H28" s="29"/>
    </row>
    <row r="29" spans="1:8" ht="20.25" customHeight="1">
      <c r="A29" s="39"/>
      <c r="B29" s="98"/>
      <c r="C29" s="93" t="s">
        <v>101</v>
      </c>
      <c r="D29" s="90"/>
      <c r="E29" s="91"/>
      <c r="F29" s="90"/>
      <c r="G29" s="29"/>
      <c r="H29" s="29"/>
    </row>
    <row r="30" spans="1:7" ht="20.25" customHeight="1">
      <c r="A30" s="39"/>
      <c r="B30" s="97"/>
      <c r="C30" s="93" t="s">
        <v>102</v>
      </c>
      <c r="D30" s="90"/>
      <c r="E30" s="91"/>
      <c r="F30" s="90"/>
      <c r="G30" s="29"/>
    </row>
    <row r="31" spans="1:7" ht="20.25" customHeight="1">
      <c r="A31" s="39"/>
      <c r="B31" s="97"/>
      <c r="C31" s="93" t="s">
        <v>103</v>
      </c>
      <c r="D31" s="90"/>
      <c r="E31" s="91"/>
      <c r="F31" s="90"/>
      <c r="G31" s="29"/>
    </row>
    <row r="32" spans="1:7" ht="20.25" customHeight="1">
      <c r="A32" s="39"/>
      <c r="B32" s="97"/>
      <c r="C32" s="93" t="s">
        <v>104</v>
      </c>
      <c r="D32" s="90"/>
      <c r="E32" s="91"/>
      <c r="F32" s="90"/>
      <c r="G32" s="29"/>
    </row>
    <row r="33" spans="1:8" ht="20.25" customHeight="1">
      <c r="A33" s="39"/>
      <c r="B33" s="97"/>
      <c r="C33" s="93" t="s">
        <v>105</v>
      </c>
      <c r="D33" s="90"/>
      <c r="E33" s="91"/>
      <c r="F33" s="90"/>
      <c r="G33" s="29"/>
      <c r="H33" s="29"/>
    </row>
    <row r="34" spans="1:7" ht="20.25" customHeight="1">
      <c r="A34" s="37"/>
      <c r="B34" s="97"/>
      <c r="C34" s="93" t="s">
        <v>106</v>
      </c>
      <c r="D34" s="90"/>
      <c r="E34" s="91"/>
      <c r="F34" s="90"/>
      <c r="G34" s="29"/>
    </row>
    <row r="35" spans="1:6" ht="20.25" customHeight="1">
      <c r="A35" s="39"/>
      <c r="B35" s="97"/>
      <c r="C35" s="111"/>
      <c r="D35" s="90"/>
      <c r="E35" s="91"/>
      <c r="F35" s="90"/>
    </row>
    <row r="36" spans="1:6" ht="20.25" customHeight="1">
      <c r="A36" s="39"/>
      <c r="B36" s="97"/>
      <c r="C36" s="58"/>
      <c r="D36" s="101"/>
      <c r="E36" s="91"/>
      <c r="F36" s="90"/>
    </row>
    <row r="37" spans="1:6" ht="20.25" customHeight="1">
      <c r="A37" s="39"/>
      <c r="B37" s="97"/>
      <c r="C37" s="58"/>
      <c r="D37" s="101"/>
      <c r="E37" s="91"/>
      <c r="F37" s="102"/>
    </row>
    <row r="38" spans="1:6" ht="20.25" customHeight="1">
      <c r="A38" s="103" t="s">
        <v>107</v>
      </c>
      <c r="B38" s="98">
        <f>SUM(B6,B18)</f>
        <v>2573.76</v>
      </c>
      <c r="C38" s="103" t="s">
        <v>108</v>
      </c>
      <c r="D38" s="112">
        <f>SUM(D6,D35)</f>
        <v>2573.76</v>
      </c>
      <c r="E38" s="103" t="s">
        <v>108</v>
      </c>
      <c r="F38" s="102">
        <f>SUM(F6,F26)</f>
        <v>2573.76</v>
      </c>
    </row>
    <row r="39" spans="1:6" ht="20.25" customHeight="1">
      <c r="A39" s="99" t="s">
        <v>109</v>
      </c>
      <c r="B39" s="97"/>
      <c r="C39" s="96" t="s">
        <v>110</v>
      </c>
      <c r="D39" s="101">
        <f>SUM(B45)-SUM(D38)-SUM(D40)</f>
        <v>0</v>
      </c>
      <c r="E39" s="96" t="s">
        <v>110</v>
      </c>
      <c r="F39" s="102">
        <f>D39</f>
        <v>0</v>
      </c>
    </row>
    <row r="40" spans="1:6" ht="20.25" customHeight="1">
      <c r="A40" s="99" t="s">
        <v>111</v>
      </c>
      <c r="B40" s="97"/>
      <c r="C40" s="111" t="s">
        <v>112</v>
      </c>
      <c r="D40" s="90"/>
      <c r="E40" s="111" t="s">
        <v>112</v>
      </c>
      <c r="F40" s="90"/>
    </row>
    <row r="41" spans="1:6" ht="20.25" customHeight="1">
      <c r="A41" s="99" t="s">
        <v>113</v>
      </c>
      <c r="B41" s="113"/>
      <c r="C41" s="104"/>
      <c r="D41" s="101"/>
      <c r="E41" s="39"/>
      <c r="F41" s="101"/>
    </row>
    <row r="42" spans="1:6" ht="20.25" customHeight="1">
      <c r="A42" s="99" t="s">
        <v>114</v>
      </c>
      <c r="B42" s="97"/>
      <c r="C42" s="104"/>
      <c r="D42" s="101"/>
      <c r="E42" s="37"/>
      <c r="F42" s="101"/>
    </row>
    <row r="43" spans="1:6" ht="20.25" customHeight="1">
      <c r="A43" s="99" t="s">
        <v>115</v>
      </c>
      <c r="B43" s="97"/>
      <c r="C43" s="104"/>
      <c r="D43" s="105"/>
      <c r="E43" s="39"/>
      <c r="F43" s="101"/>
    </row>
    <row r="44" spans="1:6" ht="20.25" customHeight="1">
      <c r="A44" s="39"/>
      <c r="B44" s="97"/>
      <c r="C44" s="37"/>
      <c r="D44" s="105"/>
      <c r="E44" s="37"/>
      <c r="F44" s="105"/>
    </row>
    <row r="45" spans="1:6" ht="20.25" customHeight="1">
      <c r="A45" s="88" t="s">
        <v>116</v>
      </c>
      <c r="B45" s="98">
        <f>SUM(B38,B39,B40)</f>
        <v>2573.76</v>
      </c>
      <c r="C45" s="106" t="s">
        <v>117</v>
      </c>
      <c r="D45" s="105">
        <f>SUM(D38,D39,D40)</f>
        <v>2573.76</v>
      </c>
      <c r="E45" s="88" t="s">
        <v>117</v>
      </c>
      <c r="F45" s="90">
        <f>SUM(F38,F39,F40)</f>
        <v>2573.76</v>
      </c>
    </row>
  </sheetData>
  <sheetProtection/>
  <mergeCells count="3">
    <mergeCell ref="A3:B3"/>
    <mergeCell ref="A4:B4"/>
    <mergeCell ref="C4:F4"/>
  </mergeCells>
  <printOptions horizontalCentered="1"/>
  <pageMargins left="0.7480314960629921" right="0.7480314960629921" top="0.7874015748031497" bottom="0.984251968503937" header="0" footer="0"/>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R16"/>
  <sheetViews>
    <sheetView showGridLines="0" showZeros="0" zoomScalePageLayoutView="0" workbookViewId="0" topLeftCell="A1">
      <selection activeCell="C19" sqref="C19"/>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29" t="s">
        <v>13</v>
      </c>
      <c r="B1" s="29"/>
      <c r="C1" s="29"/>
      <c r="D1" s="29"/>
      <c r="E1" s="29"/>
    </row>
    <row r="2" spans="1:18" ht="35.25" customHeight="1">
      <c r="A2" s="137" t="s">
        <v>14</v>
      </c>
      <c r="B2" s="137"/>
      <c r="C2" s="137"/>
      <c r="D2" s="137"/>
      <c r="E2" s="137"/>
      <c r="F2" s="137"/>
      <c r="G2" s="137"/>
      <c r="H2" s="137"/>
      <c r="I2" s="137"/>
      <c r="J2" s="137"/>
      <c r="K2" s="137"/>
      <c r="L2" s="137"/>
      <c r="M2" s="137"/>
      <c r="N2" s="137"/>
      <c r="O2" s="137"/>
      <c r="P2" s="137"/>
      <c r="Q2" s="137"/>
      <c r="R2" s="45"/>
    </row>
    <row r="3" ht="21.75" customHeight="1">
      <c r="Q3" s="40" t="s">
        <v>43</v>
      </c>
    </row>
    <row r="4" spans="1:17" ht="18" customHeight="1">
      <c r="A4" s="138" t="s">
        <v>118</v>
      </c>
      <c r="B4" s="138" t="s">
        <v>119</v>
      </c>
      <c r="C4" s="140" t="s">
        <v>120</v>
      </c>
      <c r="D4" s="140" t="s">
        <v>121</v>
      </c>
      <c r="E4" s="138" t="s">
        <v>122</v>
      </c>
      <c r="F4" s="138" t="s">
        <v>123</v>
      </c>
      <c r="G4" s="138"/>
      <c r="H4" s="138"/>
      <c r="I4" s="138"/>
      <c r="J4" s="138"/>
      <c r="K4" s="138"/>
      <c r="L4" s="138"/>
      <c r="M4" s="138"/>
      <c r="N4" s="138"/>
      <c r="O4" s="138"/>
      <c r="P4" s="138"/>
      <c r="Q4" s="92"/>
    </row>
    <row r="5" spans="1:17" ht="22.5" customHeight="1">
      <c r="A5" s="138"/>
      <c r="B5" s="138"/>
      <c r="C5" s="141"/>
      <c r="D5" s="141"/>
      <c r="E5" s="138"/>
      <c r="F5" s="139" t="s">
        <v>124</v>
      </c>
      <c r="G5" s="139" t="s">
        <v>125</v>
      </c>
      <c r="H5" s="139"/>
      <c r="I5" s="139" t="s">
        <v>126</v>
      </c>
      <c r="J5" s="139" t="s">
        <v>127</v>
      </c>
      <c r="K5" s="139" t="s">
        <v>128</v>
      </c>
      <c r="L5" s="139" t="s">
        <v>129</v>
      </c>
      <c r="M5" s="139" t="s">
        <v>130</v>
      </c>
      <c r="N5" s="139" t="s">
        <v>109</v>
      </c>
      <c r="O5" s="139" t="s">
        <v>113</v>
      </c>
      <c r="P5" s="139" t="s">
        <v>131</v>
      </c>
      <c r="Q5" s="139" t="s">
        <v>132</v>
      </c>
    </row>
    <row r="6" spans="1:17" ht="33.75" customHeight="1">
      <c r="A6" s="138"/>
      <c r="B6" s="138"/>
      <c r="C6" s="142"/>
      <c r="D6" s="142"/>
      <c r="E6" s="138"/>
      <c r="F6" s="139"/>
      <c r="G6" s="31" t="s">
        <v>133</v>
      </c>
      <c r="H6" s="31" t="s">
        <v>134</v>
      </c>
      <c r="I6" s="139"/>
      <c r="J6" s="139"/>
      <c r="K6" s="139"/>
      <c r="L6" s="139"/>
      <c r="M6" s="139"/>
      <c r="N6" s="139"/>
      <c r="O6" s="139"/>
      <c r="P6" s="139"/>
      <c r="Q6" s="139"/>
    </row>
    <row r="7" spans="1:17" ht="33.75" customHeight="1">
      <c r="A7" s="30">
        <v>702001</v>
      </c>
      <c r="B7" s="30" t="s">
        <v>135</v>
      </c>
      <c r="C7" s="30" t="s">
        <v>124</v>
      </c>
      <c r="D7" s="30"/>
      <c r="E7" s="30">
        <f>SUM(E8,E14)</f>
        <v>2573.76</v>
      </c>
      <c r="F7" s="30">
        <f>SUM(F8,F14)</f>
        <v>2573.76</v>
      </c>
      <c r="G7" s="30">
        <f>SUM(G8,G14)</f>
        <v>2573.76</v>
      </c>
      <c r="H7" s="30">
        <f>SUM(H8,H14)</f>
        <v>652.38</v>
      </c>
      <c r="I7" s="31"/>
      <c r="J7" s="31"/>
      <c r="K7" s="31"/>
      <c r="L7" s="31"/>
      <c r="M7" s="31"/>
      <c r="N7" s="31"/>
      <c r="O7" s="31"/>
      <c r="P7" s="31"/>
      <c r="Q7" s="31"/>
    </row>
    <row r="8" spans="1:17" ht="36.75" customHeight="1">
      <c r="A8" s="67"/>
      <c r="B8" s="42"/>
      <c r="C8" s="71" t="s">
        <v>136</v>
      </c>
      <c r="D8" s="47" t="s">
        <v>137</v>
      </c>
      <c r="E8" s="47">
        <f>SUM(F8,Q8)</f>
        <v>2463.76</v>
      </c>
      <c r="F8" s="67">
        <v>2463.76</v>
      </c>
      <c r="G8" s="67">
        <v>2463.76</v>
      </c>
      <c r="H8" s="67">
        <v>542.38</v>
      </c>
      <c r="I8" s="67"/>
      <c r="J8" s="67"/>
      <c r="K8" s="67"/>
      <c r="L8" s="67"/>
      <c r="M8" s="67"/>
      <c r="N8" s="67"/>
      <c r="O8" s="67"/>
      <c r="P8" s="67"/>
      <c r="Q8" s="67"/>
    </row>
    <row r="9" spans="1:17" ht="24.75" customHeight="1">
      <c r="A9" s="37"/>
      <c r="B9" s="37"/>
      <c r="C9" s="71" t="s">
        <v>138</v>
      </c>
      <c r="D9" s="47" t="s">
        <v>139</v>
      </c>
      <c r="E9" s="47">
        <f aca="true" t="shared" si="0" ref="E9:E16">SUM(F9,Q9)</f>
        <v>2413.76</v>
      </c>
      <c r="F9" s="37">
        <v>2413.76</v>
      </c>
      <c r="G9" s="37">
        <v>2413.76</v>
      </c>
      <c r="H9" s="37">
        <v>492.38</v>
      </c>
      <c r="I9" s="37"/>
      <c r="J9" s="37"/>
      <c r="K9" s="37"/>
      <c r="L9" s="37"/>
      <c r="M9" s="37"/>
      <c r="N9" s="37"/>
      <c r="O9" s="37"/>
      <c r="P9" s="37"/>
      <c r="Q9" s="37"/>
    </row>
    <row r="10" spans="1:17" ht="24" customHeight="1">
      <c r="A10" s="37"/>
      <c r="B10" s="37"/>
      <c r="C10" s="71" t="s">
        <v>140</v>
      </c>
      <c r="D10" s="73" t="s">
        <v>141</v>
      </c>
      <c r="E10" s="47">
        <f t="shared" si="0"/>
        <v>1921.38</v>
      </c>
      <c r="F10" s="37">
        <v>1921.38</v>
      </c>
      <c r="G10" s="37">
        <v>1921.38</v>
      </c>
      <c r="H10" s="37"/>
      <c r="I10" s="37"/>
      <c r="J10" s="37"/>
      <c r="K10" s="37"/>
      <c r="L10" s="37"/>
      <c r="M10" s="37"/>
      <c r="N10" s="37"/>
      <c r="O10" s="37"/>
      <c r="P10" s="37"/>
      <c r="Q10" s="37"/>
    </row>
    <row r="11" spans="1:17" ht="24" customHeight="1">
      <c r="A11" s="37"/>
      <c r="B11" s="37"/>
      <c r="C11" s="71" t="s">
        <v>142</v>
      </c>
      <c r="D11" s="47" t="s">
        <v>143</v>
      </c>
      <c r="E11" s="47">
        <f t="shared" si="0"/>
        <v>492.38</v>
      </c>
      <c r="F11" s="37">
        <v>492.38</v>
      </c>
      <c r="G11" s="37">
        <v>492.38</v>
      </c>
      <c r="H11" s="37">
        <v>492.38</v>
      </c>
      <c r="I11" s="37"/>
      <c r="J11" s="37"/>
      <c r="K11" s="37"/>
      <c r="L11" s="39"/>
      <c r="M11" s="39"/>
      <c r="N11" s="39"/>
      <c r="O11" s="39"/>
      <c r="P11" s="37"/>
      <c r="Q11" s="37"/>
    </row>
    <row r="12" spans="1:17" ht="24" customHeight="1">
      <c r="A12" s="37"/>
      <c r="B12" s="39"/>
      <c r="C12" s="71" t="s">
        <v>144</v>
      </c>
      <c r="D12" s="47" t="s">
        <v>145</v>
      </c>
      <c r="E12" s="47">
        <f t="shared" si="0"/>
        <v>50</v>
      </c>
      <c r="F12" s="37">
        <v>50</v>
      </c>
      <c r="G12" s="37">
        <v>50</v>
      </c>
      <c r="H12" s="37">
        <v>50</v>
      </c>
      <c r="I12" s="37"/>
      <c r="J12" s="39"/>
      <c r="K12" s="39"/>
      <c r="L12" s="39"/>
      <c r="M12" s="39"/>
      <c r="N12" s="39"/>
      <c r="O12" s="39"/>
      <c r="P12" s="37"/>
      <c r="Q12" s="37"/>
    </row>
    <row r="13" spans="1:17" ht="24" customHeight="1">
      <c r="A13" s="37"/>
      <c r="B13" s="37"/>
      <c r="C13" s="71" t="s">
        <v>146</v>
      </c>
      <c r="D13" s="47" t="s">
        <v>147</v>
      </c>
      <c r="E13" s="47">
        <f t="shared" si="0"/>
        <v>50</v>
      </c>
      <c r="F13" s="37">
        <v>50</v>
      </c>
      <c r="G13" s="37">
        <v>50</v>
      </c>
      <c r="H13" s="37">
        <v>50</v>
      </c>
      <c r="I13" s="37"/>
      <c r="J13" s="39"/>
      <c r="K13" s="39"/>
      <c r="L13" s="39"/>
      <c r="M13" s="39"/>
      <c r="N13" s="39"/>
      <c r="O13" s="39"/>
      <c r="P13" s="37"/>
      <c r="Q13" s="37"/>
    </row>
    <row r="14" spans="1:18" ht="24" customHeight="1">
      <c r="A14" s="39"/>
      <c r="B14" s="37"/>
      <c r="C14" s="71" t="s">
        <v>148</v>
      </c>
      <c r="D14" s="47" t="s">
        <v>149</v>
      </c>
      <c r="E14" s="47">
        <f t="shared" si="0"/>
        <v>110</v>
      </c>
      <c r="F14" s="37">
        <v>110</v>
      </c>
      <c r="G14" s="37">
        <v>110</v>
      </c>
      <c r="H14" s="37">
        <v>110</v>
      </c>
      <c r="I14" s="37"/>
      <c r="J14" s="37"/>
      <c r="K14" s="37"/>
      <c r="L14" s="39"/>
      <c r="M14" s="39"/>
      <c r="N14" s="39"/>
      <c r="O14" s="39"/>
      <c r="P14" s="37"/>
      <c r="Q14" s="37"/>
      <c r="R14" s="29"/>
    </row>
    <row r="15" spans="1:18" ht="24" customHeight="1" thickBot="1">
      <c r="A15" s="220"/>
      <c r="B15" s="221"/>
      <c r="C15" s="222" t="s">
        <v>150</v>
      </c>
      <c r="D15" s="223" t="s">
        <v>151</v>
      </c>
      <c r="E15" s="223">
        <f t="shared" si="0"/>
        <v>110</v>
      </c>
      <c r="F15" s="221">
        <v>110</v>
      </c>
      <c r="G15" s="221">
        <v>110</v>
      </c>
      <c r="H15" s="221">
        <v>110</v>
      </c>
      <c r="I15" s="221"/>
      <c r="J15" s="221"/>
      <c r="K15" s="221"/>
      <c r="L15" s="220"/>
      <c r="M15" s="220"/>
      <c r="N15" s="220"/>
      <c r="O15" s="220"/>
      <c r="P15" s="221"/>
      <c r="Q15" s="221"/>
      <c r="R15" s="29"/>
    </row>
    <row r="16" spans="1:18" s="39" customFormat="1" ht="24" customHeight="1" thickBot="1">
      <c r="A16" s="225"/>
      <c r="B16" s="226"/>
      <c r="C16" s="227">
        <v>2170399</v>
      </c>
      <c r="D16" s="227" t="s">
        <v>152</v>
      </c>
      <c r="E16" s="227">
        <f t="shared" si="0"/>
        <v>110</v>
      </c>
      <c r="F16" s="226">
        <v>110</v>
      </c>
      <c r="G16" s="226">
        <v>110</v>
      </c>
      <c r="H16" s="226">
        <v>110</v>
      </c>
      <c r="I16" s="226"/>
      <c r="J16" s="226"/>
      <c r="K16" s="228"/>
      <c r="L16" s="228"/>
      <c r="M16" s="228"/>
      <c r="N16" s="228"/>
      <c r="O16" s="228"/>
      <c r="P16" s="226"/>
      <c r="Q16" s="229"/>
      <c r="R16" s="224"/>
    </row>
  </sheetData>
  <sheetProtection/>
  <mergeCells count="18">
    <mergeCell ref="P5:P6"/>
    <mergeCell ref="Q5:Q6"/>
    <mergeCell ref="J5:J6"/>
    <mergeCell ref="K5:K6"/>
    <mergeCell ref="L5:L6"/>
    <mergeCell ref="M5:M6"/>
    <mergeCell ref="N5:N6"/>
    <mergeCell ref="O5:O6"/>
    <mergeCell ref="A2:Q2"/>
    <mergeCell ref="F4:P4"/>
    <mergeCell ref="G5:H5"/>
    <mergeCell ref="A4:A6"/>
    <mergeCell ref="B4:B6"/>
    <mergeCell ref="C4:C6"/>
    <mergeCell ref="D4:D6"/>
    <mergeCell ref="E4:E6"/>
    <mergeCell ref="F5:F6"/>
    <mergeCell ref="I5:I6"/>
  </mergeCells>
  <printOptions horizontalCentered="1"/>
  <pageMargins left="0.59" right="0.59" top="0.7900000000000001" bottom="0.7900000000000001" header="0.5" footer="0.5"/>
  <pageSetup fitToHeight="1000" fitToWidth="1" orientation="landscape"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O16"/>
  <sheetViews>
    <sheetView showGridLines="0" showZeros="0" zoomScalePageLayoutView="0" workbookViewId="0" topLeftCell="A1">
      <selection activeCell="D21" sqref="D21"/>
    </sheetView>
  </sheetViews>
  <sheetFormatPr defaultColWidth="9.16015625" defaultRowHeight="20.25" customHeight="1"/>
  <cols>
    <col min="1" max="1" width="13.66015625" style="0" customWidth="1"/>
    <col min="2" max="2" width="51.33203125" style="0" customWidth="1"/>
    <col min="3" max="3" width="29.83203125" style="0" customWidth="1"/>
    <col min="4" max="4" width="35.660156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0.25" customHeight="1">
      <c r="A1" s="29" t="s">
        <v>15</v>
      </c>
      <c r="B1" s="29"/>
      <c r="C1" s="29"/>
      <c r="D1" s="29"/>
      <c r="E1" s="29"/>
    </row>
    <row r="2" spans="1:12" ht="20.25" customHeight="1">
      <c r="A2" s="137" t="s">
        <v>16</v>
      </c>
      <c r="B2" s="137"/>
      <c r="C2" s="137"/>
      <c r="D2" s="137"/>
      <c r="E2" s="137"/>
      <c r="F2" s="137"/>
      <c r="G2" s="137"/>
      <c r="H2" s="137"/>
      <c r="I2" s="137"/>
      <c r="J2" s="137"/>
      <c r="K2" s="137"/>
      <c r="L2" s="45"/>
    </row>
    <row r="3" ht="20.25" customHeight="1">
      <c r="K3" t="s">
        <v>43</v>
      </c>
    </row>
    <row r="4" spans="1:11" ht="20.25" customHeight="1">
      <c r="A4" s="138" t="s">
        <v>118</v>
      </c>
      <c r="B4" s="138" t="s">
        <v>119</v>
      </c>
      <c r="C4" s="140" t="s">
        <v>120</v>
      </c>
      <c r="D4" s="140" t="s">
        <v>121</v>
      </c>
      <c r="E4" s="138" t="s">
        <v>122</v>
      </c>
      <c r="F4" s="138" t="s">
        <v>123</v>
      </c>
      <c r="G4" s="138"/>
      <c r="H4" s="138"/>
      <c r="I4" s="138"/>
      <c r="J4" s="138"/>
      <c r="K4" s="138"/>
    </row>
    <row r="5" spans="1:11" ht="20.25" customHeight="1">
      <c r="A5" s="138"/>
      <c r="B5" s="138"/>
      <c r="C5" s="141"/>
      <c r="D5" s="141"/>
      <c r="E5" s="138"/>
      <c r="F5" s="139" t="s">
        <v>124</v>
      </c>
      <c r="G5" s="143" t="s">
        <v>153</v>
      </c>
      <c r="H5" s="143" t="s">
        <v>154</v>
      </c>
      <c r="I5" s="143" t="s">
        <v>155</v>
      </c>
      <c r="J5" s="143" t="s">
        <v>156</v>
      </c>
      <c r="K5" s="143" t="s">
        <v>157</v>
      </c>
    </row>
    <row r="6" spans="1:11" ht="20.25" customHeight="1">
      <c r="A6" s="138"/>
      <c r="B6" s="138"/>
      <c r="C6" s="142"/>
      <c r="D6" s="142"/>
      <c r="E6" s="138"/>
      <c r="F6" s="139"/>
      <c r="G6" s="143"/>
      <c r="H6" s="143"/>
      <c r="I6" s="143"/>
      <c r="J6" s="143"/>
      <c r="K6" s="143"/>
    </row>
    <row r="7" spans="1:11" ht="20.25" customHeight="1">
      <c r="A7" s="30"/>
      <c r="B7" s="30"/>
      <c r="C7" s="108" t="s">
        <v>124</v>
      </c>
      <c r="D7" s="109"/>
      <c r="E7" s="30">
        <f>SUM(E8,E14)</f>
        <v>2573.76</v>
      </c>
      <c r="F7" s="30">
        <f>SUM(F8,F14)</f>
        <v>2573.76</v>
      </c>
      <c r="G7" s="30">
        <f>SUM(G8,G14)</f>
        <v>1921.38</v>
      </c>
      <c r="H7" s="30">
        <f>SUM(H8,H14)</f>
        <v>652.38</v>
      </c>
      <c r="I7" s="107"/>
      <c r="J7" s="107"/>
      <c r="K7" s="107"/>
    </row>
    <row r="8" spans="1:11" ht="20.25" customHeight="1">
      <c r="A8" s="30">
        <v>702001</v>
      </c>
      <c r="B8" s="30" t="s">
        <v>135</v>
      </c>
      <c r="C8" s="71" t="s">
        <v>136</v>
      </c>
      <c r="D8" s="47" t="s">
        <v>137</v>
      </c>
      <c r="E8" s="217">
        <v>2463.76</v>
      </c>
      <c r="F8" s="217">
        <v>2463.76</v>
      </c>
      <c r="G8" s="67">
        <v>1921.38</v>
      </c>
      <c r="H8" s="67">
        <v>542.38</v>
      </c>
      <c r="I8" s="67">
        <v>7</v>
      </c>
      <c r="J8" s="67">
        <v>8</v>
      </c>
      <c r="K8" s="67">
        <v>9</v>
      </c>
    </row>
    <row r="9" spans="1:11" ht="20.25" customHeight="1">
      <c r="A9" s="37"/>
      <c r="B9" s="37"/>
      <c r="C9" s="71" t="s">
        <v>138</v>
      </c>
      <c r="D9" s="47" t="s">
        <v>139</v>
      </c>
      <c r="E9" s="37">
        <v>2413.76</v>
      </c>
      <c r="F9" s="37">
        <v>2413.76</v>
      </c>
      <c r="G9" s="37">
        <v>1921.38</v>
      </c>
      <c r="H9" s="37"/>
      <c r="I9" s="37"/>
      <c r="J9" s="37"/>
      <c r="K9" s="37"/>
    </row>
    <row r="10" spans="1:11" ht="20.25" customHeight="1">
      <c r="A10" s="37"/>
      <c r="B10" s="37"/>
      <c r="C10" s="71" t="s">
        <v>140</v>
      </c>
      <c r="D10" s="73" t="s">
        <v>141</v>
      </c>
      <c r="E10" s="37">
        <v>1921.38</v>
      </c>
      <c r="F10" s="37">
        <v>1921.38</v>
      </c>
      <c r="G10" s="37">
        <v>1921.38</v>
      </c>
      <c r="H10" s="37"/>
      <c r="I10" s="37"/>
      <c r="J10" s="37"/>
      <c r="K10" s="37"/>
    </row>
    <row r="11" spans="1:11" ht="20.25" customHeight="1">
      <c r="A11" s="37"/>
      <c r="B11" s="37"/>
      <c r="C11" s="71" t="s">
        <v>142</v>
      </c>
      <c r="D11" s="47" t="s">
        <v>143</v>
      </c>
      <c r="E11" s="37">
        <v>492.38</v>
      </c>
      <c r="F11" s="37">
        <v>492.38</v>
      </c>
      <c r="G11" s="37"/>
      <c r="H11" s="37">
        <v>492.38</v>
      </c>
      <c r="I11" s="37"/>
      <c r="J11" s="37"/>
      <c r="K11" s="37"/>
    </row>
    <row r="12" spans="1:11" ht="20.25" customHeight="1">
      <c r="A12" s="37"/>
      <c r="B12" s="39"/>
      <c r="C12" s="71" t="s">
        <v>144</v>
      </c>
      <c r="D12" s="47" t="s">
        <v>145</v>
      </c>
      <c r="E12" s="37">
        <v>50</v>
      </c>
      <c r="F12" s="37">
        <v>50</v>
      </c>
      <c r="G12" s="37"/>
      <c r="H12" s="37">
        <v>50</v>
      </c>
      <c r="I12" s="39"/>
      <c r="J12" s="37"/>
      <c r="K12" s="37"/>
    </row>
    <row r="13" spans="1:11" ht="20.25" customHeight="1">
      <c r="A13" s="37"/>
      <c r="B13" s="37"/>
      <c r="C13" s="71" t="s">
        <v>146</v>
      </c>
      <c r="D13" s="47" t="s">
        <v>147</v>
      </c>
      <c r="E13" s="37">
        <v>50</v>
      </c>
      <c r="F13" s="37">
        <v>50</v>
      </c>
      <c r="G13" s="37"/>
      <c r="H13" s="39">
        <v>50</v>
      </c>
      <c r="I13" s="39"/>
      <c r="J13" s="37"/>
      <c r="K13" s="37"/>
    </row>
    <row r="14" spans="1:12" ht="20.25" customHeight="1">
      <c r="A14" s="39"/>
      <c r="B14" s="37"/>
      <c r="C14" s="71" t="s">
        <v>148</v>
      </c>
      <c r="D14" s="47" t="s">
        <v>149</v>
      </c>
      <c r="E14" s="37">
        <v>110</v>
      </c>
      <c r="F14" s="37">
        <v>110</v>
      </c>
      <c r="G14" s="37"/>
      <c r="H14" s="37">
        <v>110</v>
      </c>
      <c r="I14" s="37"/>
      <c r="J14" s="37"/>
      <c r="K14" s="37"/>
      <c r="L14" s="29"/>
    </row>
    <row r="15" spans="1:15" ht="20.25" customHeight="1">
      <c r="A15" s="39"/>
      <c r="B15" s="37"/>
      <c r="C15" s="71" t="s">
        <v>150</v>
      </c>
      <c r="D15" s="47" t="s">
        <v>151</v>
      </c>
      <c r="E15" s="37">
        <v>110</v>
      </c>
      <c r="F15" s="37">
        <v>110</v>
      </c>
      <c r="G15" s="37"/>
      <c r="H15" s="37">
        <v>110</v>
      </c>
      <c r="I15" s="39"/>
      <c r="J15" s="37"/>
      <c r="K15" s="37"/>
      <c r="L15" s="29"/>
      <c r="O15" s="110"/>
    </row>
    <row r="16" spans="1:12" ht="20.25" customHeight="1">
      <c r="A16" s="39"/>
      <c r="B16" s="39"/>
      <c r="C16" s="71">
        <v>2170399</v>
      </c>
      <c r="D16" s="47" t="s">
        <v>152</v>
      </c>
      <c r="E16" s="37">
        <v>110</v>
      </c>
      <c r="F16" s="37">
        <v>110</v>
      </c>
      <c r="G16" s="39"/>
      <c r="H16" s="39">
        <v>110</v>
      </c>
      <c r="I16" s="39"/>
      <c r="J16" s="37"/>
      <c r="K16" s="37"/>
      <c r="L16" s="29"/>
    </row>
  </sheetData>
  <sheetProtection/>
  <mergeCells count="13">
    <mergeCell ref="I5:I6"/>
    <mergeCell ref="J5:J6"/>
    <mergeCell ref="K5:K6"/>
    <mergeCell ref="A2:K2"/>
    <mergeCell ref="F4:K4"/>
    <mergeCell ref="A4:A6"/>
    <mergeCell ref="B4:B6"/>
    <mergeCell ref="C4:C6"/>
    <mergeCell ref="D4:D6"/>
    <mergeCell ref="E4:E6"/>
    <mergeCell ref="F5:F6"/>
    <mergeCell ref="G5:G6"/>
    <mergeCell ref="H5:H6"/>
  </mergeCells>
  <printOptions horizontalCentered="1"/>
  <pageMargins left="0.59" right="0.59" top="0.7900000000000001" bottom="0.7900000000000001" header="0.5" footer="0.5"/>
  <pageSetup fitToHeight="1000" fitToWidth="1" orientation="landscape"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PageLayoutView="0" workbookViewId="0" topLeftCell="A1">
      <selection activeCell="K33" sqref="K33:L33"/>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79" t="s">
        <v>17</v>
      </c>
      <c r="B1" s="80"/>
      <c r="C1" s="80"/>
      <c r="D1" s="80"/>
      <c r="E1" s="80"/>
      <c r="F1" s="80"/>
      <c r="G1" s="80"/>
      <c r="H1" s="81"/>
    </row>
    <row r="2" spans="1:8" ht="22.5" customHeight="1">
      <c r="A2" s="82" t="s">
        <v>18</v>
      </c>
      <c r="B2" s="83"/>
      <c r="C2" s="83"/>
      <c r="D2" s="83"/>
      <c r="E2" s="83"/>
      <c r="F2" s="83"/>
      <c r="G2" s="83"/>
      <c r="H2" s="83"/>
    </row>
    <row r="3" spans="1:8" ht="22.5" customHeight="1">
      <c r="A3" s="135"/>
      <c r="B3" s="135"/>
      <c r="C3" s="84"/>
      <c r="D3" s="84"/>
      <c r="E3" s="85"/>
      <c r="F3" s="86"/>
      <c r="G3" s="86"/>
      <c r="H3" s="87" t="s">
        <v>43</v>
      </c>
    </row>
    <row r="4" spans="1:8" ht="22.5" customHeight="1">
      <c r="A4" s="136" t="s">
        <v>44</v>
      </c>
      <c r="B4" s="136"/>
      <c r="C4" s="136" t="s">
        <v>45</v>
      </c>
      <c r="D4" s="136"/>
      <c r="E4" s="136"/>
      <c r="F4" s="136"/>
      <c r="G4" s="136"/>
      <c r="H4" s="136"/>
    </row>
    <row r="5" spans="1:8" ht="22.5" customHeight="1">
      <c r="A5" s="88" t="s">
        <v>46</v>
      </c>
      <c r="B5" s="88" t="s">
        <v>47</v>
      </c>
      <c r="C5" s="88" t="s">
        <v>48</v>
      </c>
      <c r="D5" s="88" t="s">
        <v>158</v>
      </c>
      <c r="E5" s="88" t="s">
        <v>159</v>
      </c>
      <c r="F5" s="88" t="s">
        <v>49</v>
      </c>
      <c r="G5" s="88" t="s">
        <v>158</v>
      </c>
      <c r="H5" s="88" t="s">
        <v>159</v>
      </c>
    </row>
    <row r="6" spans="1:8" ht="22.5" customHeight="1">
      <c r="A6" s="89" t="s">
        <v>160</v>
      </c>
      <c r="B6" s="90">
        <v>2573.76</v>
      </c>
      <c r="C6" s="89" t="s">
        <v>160</v>
      </c>
      <c r="D6" s="90">
        <v>2573.76</v>
      </c>
      <c r="E6" s="90"/>
      <c r="F6" s="91" t="s">
        <v>160</v>
      </c>
      <c r="G6" s="90">
        <v>2573.76</v>
      </c>
      <c r="H6" s="90">
        <f>SUM(H7,H12,H23,H24,H25)</f>
        <v>0</v>
      </c>
    </row>
    <row r="7" spans="1:8" ht="22.5" customHeight="1">
      <c r="A7" s="92" t="s">
        <v>161</v>
      </c>
      <c r="B7" s="90">
        <v>2573.76</v>
      </c>
      <c r="C7" s="93" t="s">
        <v>52</v>
      </c>
      <c r="D7" s="90">
        <v>2573.76</v>
      </c>
      <c r="E7" s="90"/>
      <c r="F7" s="91" t="s">
        <v>53</v>
      </c>
      <c r="G7" s="90">
        <v>1921.38</v>
      </c>
      <c r="H7" s="90"/>
    </row>
    <row r="8" spans="1:10" ht="22.5" customHeight="1">
      <c r="A8" s="94" t="s">
        <v>162</v>
      </c>
      <c r="B8" s="90">
        <v>652.38</v>
      </c>
      <c r="C8" s="93" t="s">
        <v>55</v>
      </c>
      <c r="D8" s="90"/>
      <c r="E8" s="90"/>
      <c r="F8" s="91" t="s">
        <v>56</v>
      </c>
      <c r="G8" s="90">
        <v>1072.92</v>
      </c>
      <c r="H8" s="90"/>
      <c r="J8" s="29"/>
    </row>
    <row r="9" spans="1:8" ht="22.5" customHeight="1">
      <c r="A9" s="92" t="s">
        <v>163</v>
      </c>
      <c r="B9" s="90"/>
      <c r="C9" s="93" t="s">
        <v>58</v>
      </c>
      <c r="D9" s="90"/>
      <c r="E9" s="90"/>
      <c r="F9" s="91" t="s">
        <v>59</v>
      </c>
      <c r="G9" s="90">
        <v>848.46</v>
      </c>
      <c r="H9" s="90"/>
    </row>
    <row r="10" spans="1:8" ht="22.5" customHeight="1">
      <c r="A10" s="92" t="s">
        <v>164</v>
      </c>
      <c r="B10" s="90"/>
      <c r="C10" s="93" t="s">
        <v>61</v>
      </c>
      <c r="D10" s="90"/>
      <c r="E10" s="90"/>
      <c r="F10" s="91" t="s">
        <v>62</v>
      </c>
      <c r="G10" s="91"/>
      <c r="H10" s="90"/>
    </row>
    <row r="11" spans="1:8" ht="22.5" customHeight="1">
      <c r="A11" s="92"/>
      <c r="B11" s="90"/>
      <c r="C11" s="93" t="s">
        <v>64</v>
      </c>
      <c r="D11" s="90"/>
      <c r="E11" s="90"/>
      <c r="F11" s="91" t="s">
        <v>65</v>
      </c>
      <c r="G11" s="91"/>
      <c r="H11" s="90"/>
    </row>
    <row r="12" spans="1:8" ht="22.5" customHeight="1">
      <c r="A12" s="92"/>
      <c r="B12" s="90"/>
      <c r="C12" s="93" t="s">
        <v>67</v>
      </c>
      <c r="D12" s="90"/>
      <c r="E12" s="90"/>
      <c r="F12" s="91" t="s">
        <v>68</v>
      </c>
      <c r="G12" s="90">
        <v>652.38</v>
      </c>
      <c r="H12" s="90"/>
    </row>
    <row r="13" spans="1:8" ht="22.5" customHeight="1">
      <c r="A13" s="92"/>
      <c r="B13" s="90"/>
      <c r="C13" s="93" t="s">
        <v>70</v>
      </c>
      <c r="D13" s="90"/>
      <c r="E13" s="90"/>
      <c r="F13" s="95" t="s">
        <v>56</v>
      </c>
      <c r="G13" s="95"/>
      <c r="H13" s="90"/>
    </row>
    <row r="14" spans="1:8" ht="22.5" customHeight="1">
      <c r="A14" s="92"/>
      <c r="B14" s="90"/>
      <c r="C14" s="93" t="s">
        <v>72</v>
      </c>
      <c r="D14" s="90"/>
      <c r="E14" s="90"/>
      <c r="F14" s="95" t="s">
        <v>59</v>
      </c>
      <c r="G14" s="90">
        <v>434.22</v>
      </c>
      <c r="H14" s="90"/>
    </row>
    <row r="15" spans="1:8" ht="22.5" customHeight="1">
      <c r="A15" s="96"/>
      <c r="B15" s="90"/>
      <c r="C15" s="93" t="s">
        <v>74</v>
      </c>
      <c r="D15" s="90"/>
      <c r="E15" s="90"/>
      <c r="F15" s="95" t="s">
        <v>75</v>
      </c>
      <c r="G15" s="95"/>
      <c r="H15" s="90"/>
    </row>
    <row r="16" spans="1:8" ht="22.5" customHeight="1">
      <c r="A16" s="96"/>
      <c r="B16" s="90"/>
      <c r="C16" s="93" t="s">
        <v>77</v>
      </c>
      <c r="D16" s="90"/>
      <c r="E16" s="90"/>
      <c r="F16" s="95" t="s">
        <v>78</v>
      </c>
      <c r="G16" s="95"/>
      <c r="H16" s="90"/>
    </row>
    <row r="17" spans="1:8" ht="22.5" customHeight="1">
      <c r="A17" s="96"/>
      <c r="B17" s="90"/>
      <c r="C17" s="93" t="s">
        <v>80</v>
      </c>
      <c r="D17" s="90"/>
      <c r="E17" s="90"/>
      <c r="F17" s="95" t="s">
        <v>81</v>
      </c>
      <c r="G17" s="95"/>
      <c r="H17" s="90"/>
    </row>
    <row r="18" spans="1:8" ht="22.5" customHeight="1">
      <c r="A18" s="96"/>
      <c r="B18" s="97"/>
      <c r="C18" s="93" t="s">
        <v>82</v>
      </c>
      <c r="D18" s="90"/>
      <c r="E18" s="90"/>
      <c r="F18" s="95" t="s">
        <v>83</v>
      </c>
      <c r="G18" s="90">
        <v>218.16</v>
      </c>
      <c r="H18" s="90"/>
    </row>
    <row r="19" spans="1:8" ht="22.5" customHeight="1">
      <c r="A19" s="61"/>
      <c r="B19" s="98"/>
      <c r="C19" s="93" t="s">
        <v>84</v>
      </c>
      <c r="D19" s="90"/>
      <c r="E19" s="90"/>
      <c r="F19" s="95" t="s">
        <v>85</v>
      </c>
      <c r="G19" s="95"/>
      <c r="H19" s="90"/>
    </row>
    <row r="20" spans="1:8" ht="22.5" customHeight="1">
      <c r="A20" s="61"/>
      <c r="B20" s="97"/>
      <c r="C20" s="93" t="s">
        <v>86</v>
      </c>
      <c r="D20" s="90"/>
      <c r="E20" s="90"/>
      <c r="F20" s="95" t="s">
        <v>87</v>
      </c>
      <c r="G20" s="95"/>
      <c r="H20" s="90"/>
    </row>
    <row r="21" spans="1:8" ht="22.5" customHeight="1">
      <c r="A21" s="37"/>
      <c r="B21" s="97"/>
      <c r="C21" s="93" t="s">
        <v>88</v>
      </c>
      <c r="D21" s="90"/>
      <c r="E21" s="90"/>
      <c r="F21" s="95" t="s">
        <v>89</v>
      </c>
      <c r="G21" s="95"/>
      <c r="H21" s="90"/>
    </row>
    <row r="22" spans="1:8" ht="22.5" customHeight="1">
      <c r="A22" s="39"/>
      <c r="B22" s="97"/>
      <c r="C22" s="93" t="s">
        <v>90</v>
      </c>
      <c r="D22" s="90"/>
      <c r="E22" s="90"/>
      <c r="F22" s="99" t="s">
        <v>91</v>
      </c>
      <c r="G22" s="99"/>
      <c r="H22" s="90"/>
    </row>
    <row r="23" spans="1:8" ht="22.5" customHeight="1">
      <c r="A23" s="63"/>
      <c r="B23" s="97"/>
      <c r="C23" s="93" t="s">
        <v>92</v>
      </c>
      <c r="D23" s="90">
        <v>110</v>
      </c>
      <c r="E23" s="90"/>
      <c r="F23" s="100" t="s">
        <v>93</v>
      </c>
      <c r="G23" s="100"/>
      <c r="H23" s="90"/>
    </row>
    <row r="24" spans="1:8" ht="22.5" customHeight="1">
      <c r="A24" s="63"/>
      <c r="B24" s="97"/>
      <c r="C24" s="93" t="s">
        <v>94</v>
      </c>
      <c r="D24" s="90"/>
      <c r="E24" s="90"/>
      <c r="F24" s="100" t="s">
        <v>95</v>
      </c>
      <c r="G24" s="100"/>
      <c r="H24" s="90"/>
    </row>
    <row r="25" spans="1:9" ht="22.5" customHeight="1">
      <c r="A25" s="63"/>
      <c r="B25" s="97"/>
      <c r="C25" s="93" t="s">
        <v>96</v>
      </c>
      <c r="D25" s="90"/>
      <c r="E25" s="90"/>
      <c r="F25" s="100" t="s">
        <v>97</v>
      </c>
      <c r="G25" s="100"/>
      <c r="H25" s="90"/>
      <c r="I25" s="29"/>
    </row>
    <row r="26" spans="1:10" ht="22.5" customHeight="1">
      <c r="A26" s="63"/>
      <c r="B26" s="97"/>
      <c r="C26" s="93" t="s">
        <v>98</v>
      </c>
      <c r="D26" s="90"/>
      <c r="E26" s="90"/>
      <c r="F26" s="91"/>
      <c r="G26" s="91"/>
      <c r="H26" s="90"/>
      <c r="I26" s="29"/>
      <c r="J26" s="29"/>
    </row>
    <row r="27" spans="1:10" ht="22.5" customHeight="1">
      <c r="A27" s="39"/>
      <c r="B27" s="98"/>
      <c r="C27" s="93" t="s">
        <v>99</v>
      </c>
      <c r="D27" s="90"/>
      <c r="E27" s="90"/>
      <c r="F27" s="91"/>
      <c r="G27" s="91"/>
      <c r="H27" s="90"/>
      <c r="I27" s="29"/>
      <c r="J27" s="29"/>
    </row>
    <row r="28" spans="1:10" ht="22.5" customHeight="1">
      <c r="A28" s="63"/>
      <c r="B28" s="97"/>
      <c r="C28" s="93" t="s">
        <v>100</v>
      </c>
      <c r="D28" s="90"/>
      <c r="E28" s="90"/>
      <c r="F28" s="91"/>
      <c r="G28" s="91"/>
      <c r="H28" s="90"/>
      <c r="I28" s="29"/>
      <c r="J28" s="29"/>
    </row>
    <row r="29" spans="1:10" ht="22.5" customHeight="1">
      <c r="A29" s="39"/>
      <c r="B29" s="98"/>
      <c r="C29" s="93" t="s">
        <v>101</v>
      </c>
      <c r="D29" s="90"/>
      <c r="E29" s="90"/>
      <c r="F29" s="91"/>
      <c r="G29" s="91"/>
      <c r="H29" s="90"/>
      <c r="I29" s="29"/>
      <c r="J29" s="29"/>
    </row>
    <row r="30" spans="1:9" ht="22.5" customHeight="1">
      <c r="A30" s="39"/>
      <c r="B30" s="97"/>
      <c r="C30" s="93" t="s">
        <v>102</v>
      </c>
      <c r="D30" s="90"/>
      <c r="E30" s="90"/>
      <c r="F30" s="91"/>
      <c r="G30" s="91"/>
      <c r="H30" s="90"/>
      <c r="I30" s="29"/>
    </row>
    <row r="31" spans="1:8" ht="22.5" customHeight="1">
      <c r="A31" s="39"/>
      <c r="B31" s="97"/>
      <c r="C31" s="93" t="s">
        <v>103</v>
      </c>
      <c r="D31" s="90"/>
      <c r="E31" s="90"/>
      <c r="F31" s="91"/>
      <c r="G31" s="91"/>
      <c r="H31" s="90"/>
    </row>
    <row r="32" spans="1:8" ht="22.5" customHeight="1">
      <c r="A32" s="39"/>
      <c r="B32" s="97"/>
      <c r="C32" s="93" t="s">
        <v>104</v>
      </c>
      <c r="D32" s="90"/>
      <c r="E32" s="90"/>
      <c r="F32" s="91"/>
      <c r="G32" s="91"/>
      <c r="H32" s="90"/>
    </row>
    <row r="33" spans="1:10" ht="22.5" customHeight="1">
      <c r="A33" s="39"/>
      <c r="B33" s="97"/>
      <c r="C33" s="93" t="s">
        <v>105</v>
      </c>
      <c r="D33" s="90"/>
      <c r="E33" s="90"/>
      <c r="F33" s="91"/>
      <c r="G33" s="91"/>
      <c r="H33" s="90"/>
      <c r="I33" s="29"/>
      <c r="J33" s="29"/>
    </row>
    <row r="34" spans="1:8" ht="22.5" customHeight="1">
      <c r="A34" s="37"/>
      <c r="B34" s="97"/>
      <c r="C34" s="93" t="s">
        <v>106</v>
      </c>
      <c r="D34" s="90"/>
      <c r="E34" s="90"/>
      <c r="F34" s="91"/>
      <c r="G34" s="91"/>
      <c r="H34" s="90"/>
    </row>
    <row r="35" spans="1:8" ht="22.5" customHeight="1">
      <c r="A35" s="39"/>
      <c r="B35" s="97"/>
      <c r="C35" s="58"/>
      <c r="D35" s="101"/>
      <c r="E35" s="101"/>
      <c r="F35" s="92"/>
      <c r="G35" s="92"/>
      <c r="H35" s="102"/>
    </row>
    <row r="36" spans="1:8" ht="18" customHeight="1">
      <c r="A36" s="103" t="s">
        <v>107</v>
      </c>
      <c r="B36" s="98">
        <f>SUM(B6)</f>
        <v>2573.76</v>
      </c>
      <c r="C36" s="103" t="s">
        <v>108</v>
      </c>
      <c r="D36" s="101">
        <f>SUM(D6)</f>
        <v>2573.76</v>
      </c>
      <c r="E36" s="101"/>
      <c r="F36" s="103" t="s">
        <v>108</v>
      </c>
      <c r="G36" s="103">
        <v>2573.76</v>
      </c>
      <c r="H36" s="102">
        <f>SUM(H6)</f>
        <v>0</v>
      </c>
    </row>
    <row r="37" spans="1:8" ht="18" customHeight="1">
      <c r="A37" s="93" t="s">
        <v>113</v>
      </c>
      <c r="B37" s="97"/>
      <c r="C37" s="96" t="s">
        <v>110</v>
      </c>
      <c r="D37" s="101">
        <f>SUM(B41)-SUM(D36)</f>
        <v>0</v>
      </c>
      <c r="E37" s="101"/>
      <c r="F37" s="96" t="s">
        <v>110</v>
      </c>
      <c r="G37" s="96"/>
      <c r="H37" s="102">
        <f>D37</f>
        <v>0</v>
      </c>
    </row>
    <row r="38" spans="1:8" ht="18" customHeight="1">
      <c r="A38" s="93" t="s">
        <v>114</v>
      </c>
      <c r="B38" s="97"/>
      <c r="C38" s="61"/>
      <c r="D38" s="90"/>
      <c r="E38" s="90"/>
      <c r="F38" s="61"/>
      <c r="G38" s="61"/>
      <c r="H38" s="90"/>
    </row>
    <row r="39" spans="1:8" ht="22.5" customHeight="1">
      <c r="A39" s="93" t="s">
        <v>165</v>
      </c>
      <c r="B39" s="97"/>
      <c r="C39" s="104"/>
      <c r="D39" s="105"/>
      <c r="E39" s="105"/>
      <c r="F39" s="39"/>
      <c r="G39" s="39"/>
      <c r="H39" s="101"/>
    </row>
    <row r="40" spans="1:8" ht="21" customHeight="1">
      <c r="A40" s="39"/>
      <c r="B40" s="97"/>
      <c r="C40" s="37"/>
      <c r="D40" s="105"/>
      <c r="E40" s="105"/>
      <c r="F40" s="37"/>
      <c r="G40" s="37"/>
      <c r="H40" s="105"/>
    </row>
    <row r="41" spans="1:8" ht="18" customHeight="1">
      <c r="A41" s="88" t="s">
        <v>116</v>
      </c>
      <c r="B41" s="98">
        <f>SUM(B36,B37)</f>
        <v>2573.76</v>
      </c>
      <c r="C41" s="106" t="s">
        <v>117</v>
      </c>
      <c r="D41" s="105">
        <f>SUM(D36,D37)</f>
        <v>2573.76</v>
      </c>
      <c r="E41" s="105"/>
      <c r="F41" s="88" t="s">
        <v>117</v>
      </c>
      <c r="G41" s="88">
        <v>2573.76</v>
      </c>
      <c r="H41" s="90">
        <f>SUM(H36,H37)</f>
        <v>0</v>
      </c>
    </row>
    <row r="42" spans="4:8" ht="12.75" customHeight="1">
      <c r="D42" s="29"/>
      <c r="E42" s="29"/>
      <c r="H42" s="29"/>
    </row>
    <row r="43" spans="4:8" ht="12.75" customHeight="1">
      <c r="D43" s="29"/>
      <c r="E43" s="29"/>
      <c r="H43" s="29"/>
    </row>
    <row r="44" spans="4:8" ht="12.75" customHeight="1">
      <c r="D44" s="29"/>
      <c r="E44" s="29"/>
      <c r="H44" s="29"/>
    </row>
    <row r="45" spans="4:8" ht="12.75" customHeight="1">
      <c r="D45" s="29"/>
      <c r="E45" s="29"/>
      <c r="H45" s="29"/>
    </row>
    <row r="46" spans="4:8" ht="12.75" customHeight="1">
      <c r="D46" s="29"/>
      <c r="E46" s="29"/>
      <c r="H46" s="29"/>
    </row>
    <row r="47" spans="4:8" ht="12.75" customHeight="1">
      <c r="D47" s="29"/>
      <c r="E47" s="29"/>
      <c r="H47" s="29"/>
    </row>
    <row r="48" spans="4:8" ht="12.75" customHeight="1">
      <c r="D48" s="29"/>
      <c r="E48" s="29"/>
      <c r="H48" s="29"/>
    </row>
    <row r="49" spans="4:8" ht="12.75" customHeight="1">
      <c r="D49" s="29"/>
      <c r="E49" s="29"/>
      <c r="H49" s="29"/>
    </row>
    <row r="50" spans="4:8" ht="12.75" customHeight="1">
      <c r="D50" s="29"/>
      <c r="E50" s="29"/>
      <c r="H50" s="29"/>
    </row>
    <row r="51" spans="4:8" ht="12.75" customHeight="1">
      <c r="D51" s="29"/>
      <c r="E51" s="29"/>
      <c r="H51" s="29"/>
    </row>
    <row r="52" spans="4:8" ht="12.75" customHeight="1">
      <c r="D52" s="29"/>
      <c r="E52" s="29"/>
      <c r="H52" s="29"/>
    </row>
    <row r="53" spans="4:8" ht="12.75" customHeight="1">
      <c r="D53" s="29"/>
      <c r="E53" s="29"/>
      <c r="H53" s="29"/>
    </row>
    <row r="54" spans="4:8" ht="12.75" customHeight="1">
      <c r="D54" s="29"/>
      <c r="E54" s="29"/>
      <c r="H54" s="29"/>
    </row>
    <row r="55" ht="12.75" customHeight="1">
      <c r="H55" s="29"/>
    </row>
    <row r="56" ht="12.75" customHeight="1">
      <c r="H56" s="29"/>
    </row>
    <row r="57" ht="12.75" customHeight="1">
      <c r="H57" s="29"/>
    </row>
    <row r="58" ht="12.75" customHeight="1">
      <c r="H58" s="29"/>
    </row>
    <row r="59" ht="12.75" customHeight="1">
      <c r="H59" s="29"/>
    </row>
    <row r="60" ht="12.75" customHeight="1">
      <c r="H60" s="29"/>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r:id="rId1"/>
</worksheet>
</file>

<file path=xl/worksheets/sheet7.xml><?xml version="1.0" encoding="utf-8"?>
<worksheet xmlns="http://schemas.openxmlformats.org/spreadsheetml/2006/main" xmlns:r="http://schemas.openxmlformats.org/officeDocument/2006/relationships">
  <sheetPr>
    <pageSetUpPr fitToPage="1"/>
  </sheetPr>
  <dimension ref="A1:G15"/>
  <sheetViews>
    <sheetView showGridLines="0" showZeros="0" zoomScalePageLayoutView="0" workbookViewId="0" topLeftCell="A1">
      <selection activeCell="F10" sqref="F10"/>
    </sheetView>
  </sheetViews>
  <sheetFormatPr defaultColWidth="9.16015625" defaultRowHeight="12.75" customHeight="1"/>
  <cols>
    <col min="1" max="1" width="21.33203125" style="0" customWidth="1"/>
    <col min="2" max="2" width="33.16015625" style="0" customWidth="1"/>
    <col min="3" max="3" width="26.33203125" style="0" customWidth="1"/>
    <col min="4" max="5" width="21.33203125" style="0" customWidth="1"/>
    <col min="6" max="6" width="19.33203125" style="0" customWidth="1"/>
    <col min="7" max="7" width="21.33203125" style="0" customWidth="1"/>
  </cols>
  <sheetData>
    <row r="1" ht="30" customHeight="1">
      <c r="A1" s="29" t="s">
        <v>19</v>
      </c>
    </row>
    <row r="2" spans="1:7" ht="28.5" customHeight="1">
      <c r="A2" s="41" t="s">
        <v>20</v>
      </c>
      <c r="B2" s="41"/>
      <c r="C2" s="41"/>
      <c r="D2" s="41"/>
      <c r="E2" s="41"/>
      <c r="F2" s="41"/>
      <c r="G2" s="41"/>
    </row>
    <row r="3" ht="22.5" customHeight="1">
      <c r="G3" s="40" t="s">
        <v>43</v>
      </c>
    </row>
    <row r="4" spans="1:7" ht="22.5" customHeight="1">
      <c r="A4" s="42" t="s">
        <v>166</v>
      </c>
      <c r="B4" s="42" t="s">
        <v>167</v>
      </c>
      <c r="C4" s="42" t="s">
        <v>124</v>
      </c>
      <c r="D4" s="42" t="s">
        <v>168</v>
      </c>
      <c r="E4" s="42" t="s">
        <v>169</v>
      </c>
      <c r="F4" s="42" t="s">
        <v>154</v>
      </c>
      <c r="G4" s="42" t="s">
        <v>170</v>
      </c>
    </row>
    <row r="5" spans="1:7" ht="22.5" customHeight="1">
      <c r="A5" s="77" t="s">
        <v>124</v>
      </c>
      <c r="B5" s="78"/>
      <c r="C5" s="42">
        <f>SUM(C6,C12)</f>
        <v>2573.76</v>
      </c>
      <c r="D5" s="42">
        <f>SUM(D6,D12)</f>
        <v>1072.92</v>
      </c>
      <c r="E5" s="42">
        <f>SUM(E6,E12)</f>
        <v>848.46</v>
      </c>
      <c r="F5" s="42">
        <f>SUM(F6,F12)</f>
        <v>652.38</v>
      </c>
      <c r="G5" s="42"/>
    </row>
    <row r="6" spans="1:7" ht="19.5" customHeight="1">
      <c r="A6" s="71">
        <v>201</v>
      </c>
      <c r="B6" s="47" t="s">
        <v>137</v>
      </c>
      <c r="C6" s="72">
        <v>2463.76</v>
      </c>
      <c r="D6" s="37">
        <v>1072.92</v>
      </c>
      <c r="E6" s="37">
        <v>848.46</v>
      </c>
      <c r="F6" s="37">
        <v>542.38</v>
      </c>
      <c r="G6" s="37"/>
    </row>
    <row r="7" spans="1:7" ht="19.5" customHeight="1">
      <c r="A7" s="71" t="s">
        <v>138</v>
      </c>
      <c r="B7" s="47" t="s">
        <v>139</v>
      </c>
      <c r="C7" s="37">
        <v>1921.38</v>
      </c>
      <c r="D7" s="37">
        <v>1072.92</v>
      </c>
      <c r="E7" s="37">
        <v>848.46</v>
      </c>
      <c r="F7" s="37">
        <v>492.38</v>
      </c>
      <c r="G7" s="37"/>
    </row>
    <row r="8" spans="1:7" ht="19.5" customHeight="1">
      <c r="A8" s="71" t="s">
        <v>140</v>
      </c>
      <c r="B8" s="73" t="s">
        <v>141</v>
      </c>
      <c r="C8" s="37">
        <v>1921.38</v>
      </c>
      <c r="D8" s="37">
        <v>1072.92</v>
      </c>
      <c r="E8" s="37">
        <v>848.46</v>
      </c>
      <c r="F8" s="37"/>
      <c r="G8" s="37"/>
    </row>
    <row r="9" spans="1:7" ht="19.5" customHeight="1">
      <c r="A9" s="71" t="s">
        <v>142</v>
      </c>
      <c r="B9" s="47" t="s">
        <v>143</v>
      </c>
      <c r="C9" s="37">
        <v>492.38</v>
      </c>
      <c r="D9" s="37"/>
      <c r="E9" s="37"/>
      <c r="F9" s="37">
        <v>492.38</v>
      </c>
      <c r="G9" s="37"/>
    </row>
    <row r="10" spans="1:7" ht="19.5" customHeight="1">
      <c r="A10" s="71" t="s">
        <v>144</v>
      </c>
      <c r="B10" s="47" t="s">
        <v>145</v>
      </c>
      <c r="C10" s="37">
        <v>50</v>
      </c>
      <c r="D10" s="37"/>
      <c r="E10" s="37"/>
      <c r="F10" s="37">
        <v>50</v>
      </c>
      <c r="G10" s="37"/>
    </row>
    <row r="11" spans="1:7" ht="19.5" customHeight="1">
      <c r="A11" s="71" t="s">
        <v>146</v>
      </c>
      <c r="B11" s="47" t="s">
        <v>147</v>
      </c>
      <c r="C11" s="37">
        <v>50</v>
      </c>
      <c r="D11" s="39"/>
      <c r="E11" s="37"/>
      <c r="F11" s="37">
        <v>50</v>
      </c>
      <c r="G11" s="37"/>
    </row>
    <row r="12" spans="1:7" ht="19.5" customHeight="1">
      <c r="A12" s="71" t="s">
        <v>148</v>
      </c>
      <c r="B12" s="47" t="s">
        <v>149</v>
      </c>
      <c r="C12" s="37">
        <v>110</v>
      </c>
      <c r="D12" s="37"/>
      <c r="E12" s="37"/>
      <c r="F12" s="37">
        <v>110</v>
      </c>
      <c r="G12" s="37"/>
    </row>
    <row r="13" spans="1:7" ht="19.5" customHeight="1">
      <c r="A13" s="71" t="s">
        <v>150</v>
      </c>
      <c r="B13" s="47" t="s">
        <v>151</v>
      </c>
      <c r="C13" s="37">
        <v>110</v>
      </c>
      <c r="D13" s="39"/>
      <c r="E13" s="39"/>
      <c r="F13" s="37">
        <v>110</v>
      </c>
      <c r="G13" s="39"/>
    </row>
    <row r="14" spans="1:7" ht="19.5" customHeight="1">
      <c r="A14" s="71">
        <v>2170399</v>
      </c>
      <c r="B14" s="47" t="s">
        <v>152</v>
      </c>
      <c r="C14" s="37">
        <v>110</v>
      </c>
      <c r="D14" s="39"/>
      <c r="E14" s="39"/>
      <c r="F14" s="37">
        <v>110</v>
      </c>
      <c r="G14" s="39"/>
    </row>
    <row r="15" ht="12.75" customHeight="1">
      <c r="B15" s="29"/>
    </row>
  </sheetData>
  <sheetProtection/>
  <printOptions horizontalCentered="1"/>
  <pageMargins left="0.59" right="0.59" top="0.7900000000000001" bottom="0.7900000000000001" header="0.5" footer="0.5"/>
  <pageSetup fitToHeight="1000"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showGridLines="0" showZeros="0" zoomScalePageLayoutView="0" workbookViewId="0" topLeftCell="A1">
      <selection activeCell="A1" sqref="A1:IV16384"/>
    </sheetView>
  </sheetViews>
  <sheetFormatPr defaultColWidth="9.16015625" defaultRowHeight="22.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22.5" customHeight="1">
      <c r="A1" s="29" t="s">
        <v>21</v>
      </c>
    </row>
    <row r="2" spans="1:7" ht="22.5" customHeight="1">
      <c r="A2" s="41" t="s">
        <v>22</v>
      </c>
      <c r="B2" s="41"/>
      <c r="C2" s="41"/>
      <c r="D2" s="41"/>
      <c r="E2" s="41"/>
      <c r="F2" s="41"/>
      <c r="G2" s="41"/>
    </row>
    <row r="3" ht="22.5" customHeight="1">
      <c r="G3" s="40" t="s">
        <v>43</v>
      </c>
    </row>
    <row r="4" spans="1:7" ht="22.5" customHeight="1">
      <c r="A4" s="42" t="s">
        <v>171</v>
      </c>
      <c r="B4" s="42" t="s">
        <v>172</v>
      </c>
      <c r="C4" s="42" t="s">
        <v>124</v>
      </c>
      <c r="D4" s="42" t="s">
        <v>168</v>
      </c>
      <c r="E4" s="42" t="s">
        <v>169</v>
      </c>
      <c r="F4" s="42" t="s">
        <v>154</v>
      </c>
      <c r="G4" s="42" t="s">
        <v>170</v>
      </c>
    </row>
    <row r="5" spans="1:7" ht="22.5" customHeight="1">
      <c r="A5" s="43" t="s">
        <v>173</v>
      </c>
      <c r="B5" s="43" t="s">
        <v>173</v>
      </c>
      <c r="C5" s="43">
        <v>1</v>
      </c>
      <c r="D5" s="43">
        <v>2</v>
      </c>
      <c r="E5" s="43">
        <v>3</v>
      </c>
      <c r="F5" s="43">
        <v>4</v>
      </c>
      <c r="G5" s="43" t="s">
        <v>173</v>
      </c>
    </row>
    <row r="6" spans="1:7" ht="22.5" customHeight="1">
      <c r="A6" s="43" t="s">
        <v>124</v>
      </c>
      <c r="B6" s="43"/>
      <c r="C6" s="43">
        <f>SUM(C7,C14,C31)</f>
        <v>2573.76</v>
      </c>
      <c r="D6" s="43">
        <f>SUM(D7,D14,D31)</f>
        <v>1072.91</v>
      </c>
      <c r="E6" s="43">
        <f>SUM(E7,E14,E31)</f>
        <v>848.47</v>
      </c>
      <c r="F6" s="43">
        <f>SUM(F7,F14,F31)</f>
        <v>652.38</v>
      </c>
      <c r="G6" s="43"/>
    </row>
    <row r="7" spans="1:7" ht="22.5" customHeight="1">
      <c r="A7" s="68" t="s">
        <v>174</v>
      </c>
      <c r="B7" s="68" t="s">
        <v>175</v>
      </c>
      <c r="C7" s="37">
        <f>SUM(D7:F7)</f>
        <v>1072.91</v>
      </c>
      <c r="D7" s="218">
        <v>1072.91</v>
      </c>
      <c r="E7" s="37"/>
      <c r="F7" s="37"/>
      <c r="G7" s="37"/>
    </row>
    <row r="8" spans="1:7" ht="22.5" customHeight="1">
      <c r="A8" s="68" t="s">
        <v>176</v>
      </c>
      <c r="B8" s="68" t="s">
        <v>177</v>
      </c>
      <c r="C8" s="37">
        <f aca="true" t="shared" si="0" ref="C8:C34">SUM(D8:F8)</f>
        <v>370.38</v>
      </c>
      <c r="D8" s="37">
        <v>370.38</v>
      </c>
      <c r="E8" s="37"/>
      <c r="F8" s="37"/>
      <c r="G8" s="37"/>
    </row>
    <row r="9" spans="1:7" ht="22.5" customHeight="1">
      <c r="A9" s="68" t="s">
        <v>178</v>
      </c>
      <c r="B9" s="68" t="s">
        <v>179</v>
      </c>
      <c r="C9" s="37">
        <f t="shared" si="0"/>
        <v>398.88</v>
      </c>
      <c r="D9" s="37">
        <v>398.88</v>
      </c>
      <c r="E9" s="37"/>
      <c r="F9" s="37"/>
      <c r="G9" s="37"/>
    </row>
    <row r="10" spans="1:7" ht="22.5" customHeight="1">
      <c r="A10" s="68" t="s">
        <v>180</v>
      </c>
      <c r="B10" s="68" t="s">
        <v>181</v>
      </c>
      <c r="C10" s="37">
        <f t="shared" si="0"/>
        <v>74.88</v>
      </c>
      <c r="D10" s="69">
        <v>74.88</v>
      </c>
      <c r="E10" s="37"/>
      <c r="F10" s="37"/>
      <c r="G10" s="37"/>
    </row>
    <row r="11" spans="1:7" ht="22.5" customHeight="1">
      <c r="A11" s="70">
        <v>30113</v>
      </c>
      <c r="B11" s="70" t="s">
        <v>182</v>
      </c>
      <c r="C11" s="37">
        <f t="shared" si="0"/>
        <v>86.79</v>
      </c>
      <c r="D11" s="39">
        <v>86.79</v>
      </c>
      <c r="E11" s="39"/>
      <c r="F11" s="39"/>
      <c r="G11" s="39"/>
    </row>
    <row r="12" spans="1:7" ht="22.5" customHeight="1">
      <c r="A12" s="68" t="s">
        <v>183</v>
      </c>
      <c r="B12" s="68" t="s">
        <v>184</v>
      </c>
      <c r="C12" s="37">
        <f t="shared" si="0"/>
        <v>68.77</v>
      </c>
      <c r="D12" s="37">
        <v>68.77</v>
      </c>
      <c r="E12" s="37"/>
      <c r="F12" s="37"/>
      <c r="G12" s="37"/>
    </row>
    <row r="13" spans="1:7" ht="22.5" customHeight="1">
      <c r="A13" s="68" t="s">
        <v>185</v>
      </c>
      <c r="B13" s="68" t="s">
        <v>186</v>
      </c>
      <c r="C13" s="37">
        <f>SUM(D13:F13)</f>
        <v>73.21</v>
      </c>
      <c r="D13" s="39">
        <v>73.21</v>
      </c>
      <c r="E13" s="37"/>
      <c r="F13" s="37"/>
      <c r="G13" s="37"/>
    </row>
    <row r="14" spans="1:7" ht="22.5" customHeight="1">
      <c r="A14" s="68" t="s">
        <v>187</v>
      </c>
      <c r="B14" s="68" t="s">
        <v>188</v>
      </c>
      <c r="C14" s="37">
        <f t="shared" si="0"/>
        <v>1282.68</v>
      </c>
      <c r="D14" s="39"/>
      <c r="E14" s="219">
        <v>848.47</v>
      </c>
      <c r="F14" s="219">
        <v>434.21</v>
      </c>
      <c r="G14" s="39"/>
    </row>
    <row r="15" spans="1:7" ht="22.5" customHeight="1">
      <c r="A15" s="68" t="s">
        <v>189</v>
      </c>
      <c r="B15" s="68" t="s">
        <v>190</v>
      </c>
      <c r="C15" s="37">
        <f t="shared" si="0"/>
        <v>66.5</v>
      </c>
      <c r="D15" s="39"/>
      <c r="E15" s="39">
        <v>15.5</v>
      </c>
      <c r="F15" s="39">
        <v>51</v>
      </c>
      <c r="G15" s="39"/>
    </row>
    <row r="16" spans="1:7" ht="22.5" customHeight="1">
      <c r="A16" s="68" t="s">
        <v>191</v>
      </c>
      <c r="B16" s="68" t="s">
        <v>192</v>
      </c>
      <c r="C16" s="37">
        <f t="shared" si="0"/>
        <v>46.6</v>
      </c>
      <c r="D16" s="39"/>
      <c r="E16" s="39">
        <v>15</v>
      </c>
      <c r="F16" s="39">
        <v>31.6</v>
      </c>
      <c r="G16" s="39"/>
    </row>
    <row r="17" spans="1:7" ht="22.5" customHeight="1">
      <c r="A17" s="68" t="s">
        <v>193</v>
      </c>
      <c r="B17" s="68" t="s">
        <v>194</v>
      </c>
      <c r="C17" s="37">
        <f t="shared" si="0"/>
        <v>38</v>
      </c>
      <c r="D17" s="39"/>
      <c r="E17" s="39">
        <v>17</v>
      </c>
      <c r="F17" s="39">
        <v>21</v>
      </c>
      <c r="G17" s="39"/>
    </row>
    <row r="18" spans="1:7" ht="22.5" customHeight="1">
      <c r="A18" s="68" t="s">
        <v>195</v>
      </c>
      <c r="B18" s="68" t="s">
        <v>196</v>
      </c>
      <c r="C18" s="37">
        <f t="shared" si="0"/>
        <v>0.6</v>
      </c>
      <c r="D18" s="39"/>
      <c r="E18" s="39"/>
      <c r="F18" s="39">
        <v>0.6</v>
      </c>
      <c r="G18" s="39"/>
    </row>
    <row r="19" spans="1:7" ht="22.5" customHeight="1">
      <c r="A19" s="68" t="s">
        <v>197</v>
      </c>
      <c r="B19" s="68" t="s">
        <v>198</v>
      </c>
      <c r="C19" s="37">
        <f t="shared" si="0"/>
        <v>83.53999999999999</v>
      </c>
      <c r="D19" s="39"/>
      <c r="E19" s="39">
        <v>47.54</v>
      </c>
      <c r="F19" s="39">
        <v>36</v>
      </c>
      <c r="G19" s="39"/>
    </row>
    <row r="20" spans="1:7" ht="22.5" customHeight="1">
      <c r="A20" s="68" t="s">
        <v>199</v>
      </c>
      <c r="B20" s="68" t="s">
        <v>200</v>
      </c>
      <c r="C20" s="37">
        <f t="shared" si="0"/>
        <v>68</v>
      </c>
      <c r="D20" s="39"/>
      <c r="E20" s="39">
        <v>30</v>
      </c>
      <c r="F20" s="39">
        <v>38</v>
      </c>
      <c r="G20" s="39"/>
    </row>
    <row r="21" spans="1:7" ht="22.5" customHeight="1">
      <c r="A21" s="68" t="s">
        <v>201</v>
      </c>
      <c r="B21" s="68" t="s">
        <v>202</v>
      </c>
      <c r="C21" s="37">
        <f t="shared" si="0"/>
        <v>160.6</v>
      </c>
      <c r="D21" s="39"/>
      <c r="E21" s="39">
        <v>140.6</v>
      </c>
      <c r="F21" s="39">
        <v>20</v>
      </c>
      <c r="G21" s="39"/>
    </row>
    <row r="22" spans="1:7" ht="22.5" customHeight="1">
      <c r="A22" s="68" t="s">
        <v>203</v>
      </c>
      <c r="B22" s="68" t="s">
        <v>204</v>
      </c>
      <c r="C22" s="37">
        <f t="shared" si="0"/>
        <v>51.6</v>
      </c>
      <c r="D22" s="39"/>
      <c r="E22" s="39">
        <v>51.6</v>
      </c>
      <c r="F22" s="39"/>
      <c r="G22" s="39"/>
    </row>
    <row r="23" spans="1:7" ht="22.5" customHeight="1">
      <c r="A23" s="68" t="s">
        <v>205</v>
      </c>
      <c r="B23" s="68" t="s">
        <v>206</v>
      </c>
      <c r="C23" s="37">
        <f t="shared" si="0"/>
        <v>13.09</v>
      </c>
      <c r="D23" s="39"/>
      <c r="E23" s="39">
        <v>13.09</v>
      </c>
      <c r="F23" s="39"/>
      <c r="G23" s="39"/>
    </row>
    <row r="24" spans="1:7" ht="22.5" customHeight="1">
      <c r="A24" s="68" t="s">
        <v>207</v>
      </c>
      <c r="B24" s="68" t="s">
        <v>208</v>
      </c>
      <c r="C24" s="37">
        <f t="shared" si="0"/>
        <v>165</v>
      </c>
      <c r="D24" s="39"/>
      <c r="E24" s="39">
        <v>144</v>
      </c>
      <c r="F24" s="39">
        <v>21</v>
      </c>
      <c r="G24" s="39"/>
    </row>
    <row r="25" spans="1:7" ht="22.5" customHeight="1">
      <c r="A25" s="68" t="s">
        <v>209</v>
      </c>
      <c r="B25" s="68" t="s">
        <v>210</v>
      </c>
      <c r="C25" s="37">
        <f t="shared" si="0"/>
        <v>5</v>
      </c>
      <c r="D25" s="39"/>
      <c r="E25" s="39">
        <v>5</v>
      </c>
      <c r="F25" s="39"/>
      <c r="G25" s="39"/>
    </row>
    <row r="26" spans="1:7" ht="22.5" customHeight="1">
      <c r="A26" s="68" t="s">
        <v>211</v>
      </c>
      <c r="B26" s="68" t="s">
        <v>212</v>
      </c>
      <c r="C26" s="37">
        <f t="shared" si="0"/>
        <v>144.01</v>
      </c>
      <c r="D26" s="39"/>
      <c r="E26" s="39">
        <v>55</v>
      </c>
      <c r="F26" s="39">
        <v>89.01</v>
      </c>
      <c r="G26" s="39"/>
    </row>
    <row r="27" spans="1:7" ht="22.5" customHeight="1">
      <c r="A27" s="68" t="s">
        <v>213</v>
      </c>
      <c r="B27" s="68" t="s">
        <v>214</v>
      </c>
      <c r="C27" s="37">
        <f t="shared" si="0"/>
        <v>5.55</v>
      </c>
      <c r="D27" s="39"/>
      <c r="E27" s="39">
        <v>5.55</v>
      </c>
      <c r="F27" s="39"/>
      <c r="G27" s="39"/>
    </row>
    <row r="28" spans="1:7" ht="22.5" customHeight="1">
      <c r="A28" s="68" t="s">
        <v>215</v>
      </c>
      <c r="B28" s="68" t="s">
        <v>216</v>
      </c>
      <c r="C28" s="37">
        <f t="shared" si="0"/>
        <v>27.62</v>
      </c>
      <c r="D28" s="39"/>
      <c r="E28" s="39">
        <v>27.62</v>
      </c>
      <c r="F28" s="39"/>
      <c r="G28" s="39"/>
    </row>
    <row r="29" spans="1:7" ht="22.5" customHeight="1">
      <c r="A29" s="68" t="s">
        <v>217</v>
      </c>
      <c r="B29" s="68" t="s">
        <v>218</v>
      </c>
      <c r="C29" s="37">
        <f t="shared" si="0"/>
        <v>26.47</v>
      </c>
      <c r="D29" s="39"/>
      <c r="E29" s="39">
        <v>26.47</v>
      </c>
      <c r="F29" s="39"/>
      <c r="G29" s="39"/>
    </row>
    <row r="30" spans="1:7" ht="22.5" customHeight="1">
      <c r="A30" s="68" t="s">
        <v>219</v>
      </c>
      <c r="B30" s="68" t="s">
        <v>220</v>
      </c>
      <c r="C30" s="37">
        <f t="shared" si="0"/>
        <v>380.5</v>
      </c>
      <c r="D30" s="39"/>
      <c r="E30" s="39">
        <v>254.5</v>
      </c>
      <c r="F30" s="39">
        <v>126</v>
      </c>
      <c r="G30" s="39"/>
    </row>
    <row r="31" spans="1:7" ht="22.5" customHeight="1">
      <c r="A31" s="70">
        <v>310</v>
      </c>
      <c r="B31" s="70" t="s">
        <v>221</v>
      </c>
      <c r="C31" s="37">
        <f t="shared" si="0"/>
        <v>218.17</v>
      </c>
      <c r="D31" s="39"/>
      <c r="E31" s="39"/>
      <c r="F31" s="219">
        <v>218.17</v>
      </c>
      <c r="G31" s="39"/>
    </row>
    <row r="32" spans="1:7" ht="22.5" customHeight="1">
      <c r="A32" s="70">
        <v>31002</v>
      </c>
      <c r="B32" s="70" t="s">
        <v>222</v>
      </c>
      <c r="C32" s="37">
        <f t="shared" si="0"/>
        <v>112.34</v>
      </c>
      <c r="D32" s="39"/>
      <c r="E32" s="39"/>
      <c r="F32" s="39">
        <v>112.34</v>
      </c>
      <c r="G32" s="39"/>
    </row>
    <row r="33" spans="1:7" ht="22.5" customHeight="1">
      <c r="A33" s="70">
        <v>31003</v>
      </c>
      <c r="B33" s="74" t="s">
        <v>223</v>
      </c>
      <c r="C33" s="37">
        <f t="shared" si="0"/>
        <v>5.57</v>
      </c>
      <c r="D33" s="39"/>
      <c r="E33" s="39"/>
      <c r="F33" s="39">
        <v>5.57</v>
      </c>
      <c r="G33" s="39"/>
    </row>
    <row r="34" spans="1:7" ht="22.5" customHeight="1">
      <c r="A34" s="70">
        <v>31006</v>
      </c>
      <c r="B34" s="74" t="s">
        <v>224</v>
      </c>
      <c r="C34" s="37">
        <f t="shared" si="0"/>
        <v>100.25</v>
      </c>
      <c r="D34" s="39"/>
      <c r="E34" s="39"/>
      <c r="F34" s="39">
        <v>100.25</v>
      </c>
      <c r="G34" s="39"/>
    </row>
    <row r="35" spans="1:7" ht="22.5" customHeight="1">
      <c r="A35" s="75"/>
      <c r="B35" s="76"/>
      <c r="C35" s="27"/>
      <c r="D35" s="27"/>
      <c r="E35" s="27"/>
      <c r="F35" s="27"/>
      <c r="G35" s="27"/>
    </row>
  </sheetData>
  <sheetProtection/>
  <printOptions horizontalCentered="1"/>
  <pageMargins left="0.59" right="0.59" top="0.7900000000000001" bottom="0.7900000000000001" header="0.5" footer="0.5"/>
  <pageSetup fitToHeight="1000"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9"/>
  <sheetViews>
    <sheetView showGridLines="0" showZeros="0" zoomScalePageLayoutView="0" workbookViewId="0" topLeftCell="A1">
      <selection activeCell="B20" sqref="B20"/>
    </sheetView>
  </sheetViews>
  <sheetFormatPr defaultColWidth="9.16015625" defaultRowHeight="12.75" customHeight="1"/>
  <cols>
    <col min="1" max="1" width="21.33203125" style="0" customWidth="1"/>
    <col min="2" max="2" width="30.66015625" style="0" customWidth="1"/>
    <col min="3" max="6" width="21.33203125" style="0" customWidth="1"/>
  </cols>
  <sheetData>
    <row r="1" ht="30" customHeight="1">
      <c r="A1" s="29" t="s">
        <v>23</v>
      </c>
    </row>
    <row r="2" spans="1:6" ht="28.5" customHeight="1">
      <c r="A2" s="41" t="s">
        <v>24</v>
      </c>
      <c r="B2" s="41"/>
      <c r="C2" s="41"/>
      <c r="D2" s="41"/>
      <c r="E2" s="41"/>
      <c r="F2" s="41"/>
    </row>
    <row r="3" ht="22.5" customHeight="1">
      <c r="F3" s="40" t="s">
        <v>43</v>
      </c>
    </row>
    <row r="4" spans="1:6" ht="29.25" customHeight="1">
      <c r="A4" s="42" t="s">
        <v>166</v>
      </c>
      <c r="B4" s="42" t="s">
        <v>167</v>
      </c>
      <c r="C4" s="42" t="s">
        <v>124</v>
      </c>
      <c r="D4" s="42" t="s">
        <v>168</v>
      </c>
      <c r="E4" s="42" t="s">
        <v>169</v>
      </c>
      <c r="F4" s="42" t="s">
        <v>170</v>
      </c>
    </row>
    <row r="5" spans="1:6" ht="29.25" customHeight="1">
      <c r="A5" s="71">
        <v>201</v>
      </c>
      <c r="B5" s="47" t="s">
        <v>137</v>
      </c>
      <c r="C5" s="72">
        <v>1921.38</v>
      </c>
      <c r="D5" s="37">
        <v>1072.92</v>
      </c>
      <c r="E5" s="37">
        <v>848.46</v>
      </c>
      <c r="F5" s="37"/>
    </row>
    <row r="6" spans="1:6" ht="29.25" customHeight="1">
      <c r="A6" s="71" t="s">
        <v>138</v>
      </c>
      <c r="B6" s="47" t="s">
        <v>139</v>
      </c>
      <c r="C6" s="37">
        <v>1921.38</v>
      </c>
      <c r="D6" s="37">
        <v>1072.92</v>
      </c>
      <c r="E6" s="37">
        <v>848.46</v>
      </c>
      <c r="F6" s="37"/>
    </row>
    <row r="7" spans="1:6" ht="29.25" customHeight="1">
      <c r="A7" s="71" t="s">
        <v>140</v>
      </c>
      <c r="B7" s="73" t="s">
        <v>141</v>
      </c>
      <c r="C7" s="37">
        <v>1921.38</v>
      </c>
      <c r="D7" s="37">
        <v>1072.92</v>
      </c>
      <c r="E7" s="37">
        <v>848.46</v>
      </c>
      <c r="F7" s="37"/>
    </row>
    <row r="8" spans="1:6" ht="29.25" customHeight="1">
      <c r="A8" s="71"/>
      <c r="B8" s="47"/>
      <c r="C8" s="37"/>
      <c r="D8" s="39"/>
      <c r="E8" s="39"/>
      <c r="F8" s="39"/>
    </row>
    <row r="9" spans="1:6" ht="29.25" customHeight="1">
      <c r="A9" s="71"/>
      <c r="B9" s="47"/>
      <c r="C9" s="37"/>
      <c r="D9" s="39"/>
      <c r="E9" s="39"/>
      <c r="F9" s="39"/>
    </row>
  </sheetData>
  <sheetProtection/>
  <printOptions horizontalCentered="1"/>
  <pageMargins left="0.59" right="0.59" top="0.7900000000000001" bottom="0.7900000000000001" header="0.5" footer="0.5"/>
  <pageSetup fitToHeight="1000" fitToWidth="1"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2019-10-25T02:35:11Z</cp:lastPrinted>
  <dcterms:created xsi:type="dcterms:W3CDTF">2018-01-09T01:56:11Z</dcterms:created>
  <dcterms:modified xsi:type="dcterms:W3CDTF">2019-10-25T02:35:19Z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ubyTemplateID">
    <vt:lpwstr>14</vt:lpwstr>
  </property>
</Properties>
</file>