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firstSheet="4" activeTab="4"/>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2018年农村能源工程绩效自评" sheetId="16" r:id="rId16"/>
    <sheet name="表14-2018年政策性农业保险绩效自评" sheetId="17" r:id="rId17"/>
    <sheet name="表15-整体支出绩效目标表" sheetId="18" r:id="rId18"/>
  </sheets>
  <definedNames>
    <definedName name="_xlnm.Print_Area" localSheetId="11">'表10-部门决算项目经费支出表'!$A$1:$E$12</definedName>
    <definedName name="_xlnm.Print_Area" localSheetId="12">'表11-部门决算政府采购（资产配置、购买服务）支出表'!$A$1:$N$14</definedName>
    <definedName name="_xlnm.Print_Area" localSheetId="13">'表12-部门决算一般公共预算拨款“三公”经费及会议培训费表'!$A$1:$AL$17</definedName>
    <definedName name="_xlnm.Print_Area" localSheetId="2">'表1-部门决算收支总表'!$A$1:$F$45</definedName>
    <definedName name="_xlnm.Print_Area" localSheetId="3">'表2-部门决算收入总表'!$A$1:$R$13</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'表10-部门决算项目经费支出表'!$1:$4</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'表6-部门决算一般公共预算支出明细表（按经济分类科目分）'!$1:$4</definedName>
    <definedName name="_xlnm.Print_Titles" localSheetId="8">'表7-部门决算一般公共预算基本支出明细表（按功能科目分）'!$1:$4</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iterate="1" iterateCount="100" iterateDelta="0.001"/>
</workbook>
</file>

<file path=xl/sharedStrings.xml><?xml version="1.0" encoding="utf-8"?>
<sst xmlns="http://schemas.openxmlformats.org/spreadsheetml/2006/main" count="953" uniqueCount="492">
  <si>
    <t>附件2</t>
  </si>
  <si>
    <t>2018年部门决算公开报表</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</si>
  <si>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</si>
  <si>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</si>
  <si>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</si>
  <si>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</si>
  <si>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</si>
  <si>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</si>
  <si>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</si>
  <si>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</si>
  <si>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</si>
  <si>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</si>
  <si>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</si>
  <si>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</si>
  <si>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</si>
  <si>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</si>
  <si>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</si>
  <si>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</si>
  <si>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</si>
  <si>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</si>
  <si>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</si>
  <si>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</si>
  <si>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</si>
  <si>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</si>
  <si>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</si>
  <si>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</si>
  <si>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</si>
  <si>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</si>
  <si>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</si>
  <si>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</si>
  <si>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</si>
  <si>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</si>
  <si>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</si>
  <si>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</si>
  <si>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</si>
  <si>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</si>
  <si>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</si>
  <si>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</si>
  <si>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</si>
  <si>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</si>
  <si>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</si>
  <si>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</si>
  <si>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</si>
  <si>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</si>
  <si>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</si>
  <si>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</si>
  <si>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</si>
  <si>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</si>
  <si>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</si>
  <si>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</si>
  <si>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</si>
  <si>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</si>
  <si>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</si>
  <si>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</si>
  <si>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</si>
  <si>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</si>
  <si>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</si>
  <si>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</si>
  <si>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</si>
  <si>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</si>
  <si>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</si>
  <si>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</si>
  <si>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</si>
  <si>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</si>
  <si>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</si>
  <si>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</si>
  <si>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</si>
  <si>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</si>
  <si>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</si>
  <si>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</si>
  <si>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</si>
  <si>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</si>
  <si>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</si>
  <si>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</si>
  <si>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</si>
  <si>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</si>
  <si>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</si>
  <si>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</si>
  <si>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</si>
  <si>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</si>
  <si>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</si>
  <si>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</si>
  <si>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</si>
  <si>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</si>
  <si>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</si>
  <si>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</si>
  <si>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</si>
  <si>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</si>
  <si>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</si>
  <si>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</si>
  <si>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</si>
  <si>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</si>
  <si>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</si>
  <si>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</si>
  <si>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</si>
  <si>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</si>
  <si>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</si>
  <si>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</si>
  <si>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</si>
  <si>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</si>
  <si>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</si>
  <si>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</si>
  <si>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</si>
  <si>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</si>
  <si>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</si>
  <si>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</si>
  <si>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</si>
  <si>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</si>
  <si>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</si>
  <si>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</si>
  <si>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</si>
  <si>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</si>
  <si>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</si>
  <si>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</si>
  <si>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</si>
  <si>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</si>
  <si>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</si>
  <si>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</si>
  <si>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</si>
  <si>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</si>
  <si>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</si>
  <si>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</si>
  <si>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</si>
  <si>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</si>
  <si>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</si>
  <si>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</si>
  <si>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</si>
  <si>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</si>
  <si>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</si>
  <si>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</si>
  <si>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</si>
  <si>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</si>
  <si>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一般公共服务支出</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</si>
  <si>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</si>
  <si>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</si>
  <si>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</si>
  <si>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</si>
  <si>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</si>
  <si>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</si>
  <si>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</si>
  <si>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</si>
  <si>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</si>
  <si>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</si>
  <si>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</si>
  <si>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</si>
  <si>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</si>
  <si>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</si>
  <si>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</si>
  <si>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</si>
  <si>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</si>
  <si>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</si>
  <si>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</si>
  <si>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</si>
  <si>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</si>
  <si>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</si>
  <si>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</si>
  <si>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</si>
  <si>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 xml:space="preserve">  30102</t>
  </si>
  <si>
    <t>302</t>
  </si>
  <si>
    <t>商品和服务支出</t>
  </si>
  <si>
    <t xml:space="preserve">  30201</t>
  </si>
  <si>
    <t xml:space="preserve">  30202</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</si>
  <si>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</si>
  <si>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</si>
  <si>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</si>
  <si>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</si>
  <si>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</si>
  <si>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</si>
  <si>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</si>
  <si>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</si>
  <si>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</si>
  <si>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</si>
  <si>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</si>
  <si>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</si>
  <si>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</si>
  <si>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</si>
  <si>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</si>
  <si>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</si>
  <si>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</si>
  <si>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</si>
  <si>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</si>
  <si>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</si>
  <si>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</si>
  <si>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</si>
  <si>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</si>
  <si>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</si>
  <si>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</si>
  <si>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</si>
  <si>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</si>
  <si>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</si>
  <si>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</si>
  <si>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</si>
  <si>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</si>
  <si>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</si>
  <si>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</si>
  <si>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</si>
  <si>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</si>
  <si>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</si>
  <si>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</si>
  <si>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</si>
  <si>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</si>
  <si>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</si>
  <si>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</si>
  <si>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</si>
  <si>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</si>
  <si>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</si>
  <si>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</si>
  <si>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</si>
  <si>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 xml:space="preserve">     其他资金</t>
  </si>
  <si>
    <t xml:space="preserve">
 目标1：
 目标2：
 目标3：
 ……</t>
  </si>
  <si>
    <t>绩
效
指
标</t>
  </si>
  <si>
    <t>二级指标</t>
  </si>
  <si>
    <t>指标内容</t>
  </si>
  <si>
    <t>指标值</t>
  </si>
  <si>
    <t>数量指标</t>
  </si>
  <si>
    <t xml:space="preserve"> 指标1：</t>
  </si>
  <si>
    <t xml:space="preserve"> 指标2：</t>
  </si>
  <si>
    <t xml:space="preserve"> ……</t>
  </si>
  <si>
    <t>质量指标</t>
  </si>
  <si>
    <t>时效指标</t>
  </si>
  <si>
    <t>成本指标</t>
  </si>
  <si>
    <t>经济效益
指标</t>
  </si>
  <si>
    <t>社会效益
指标</t>
  </si>
  <si>
    <t>生态效益
指标</t>
  </si>
  <si>
    <t>可持续影响
指标</t>
  </si>
  <si>
    <t>服务对象
满意度指标</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</si>
  <si>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</si>
  <si>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</si>
  <si>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</si>
  <si>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</si>
  <si>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</si>
  <si>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</si>
  <si>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</si>
  <si>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</si>
  <si>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</si>
  <si>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</si>
  <si>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</si>
  <si>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</si>
  <si>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</si>
  <si>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</si>
  <si>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</si>
  <si>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</si>
  <si>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</si>
  <si>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</si>
  <si>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</si>
  <si>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</si>
  <si>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榆阳区农业农村局</t>
  </si>
  <si>
    <t>213</t>
  </si>
  <si>
    <t>213</t>
  </si>
  <si>
    <t>农林水支出</t>
  </si>
  <si>
    <t>农林水支出</t>
  </si>
  <si>
    <t>榆阳区农业农村局</t>
  </si>
  <si>
    <t xml:space="preserve">  基本工资</t>
  </si>
  <si>
    <t xml:space="preserve">  津贴补贴</t>
  </si>
  <si>
    <t xml:space="preserve">  30103</t>
  </si>
  <si>
    <t xml:space="preserve">  奖金</t>
  </si>
  <si>
    <t xml:space="preserve">  30104</t>
  </si>
  <si>
    <t xml:space="preserve">  其他社会保障缴费</t>
  </si>
  <si>
    <t xml:space="preserve">  伙食补助</t>
  </si>
  <si>
    <t xml:space="preserve">  30107</t>
  </si>
  <si>
    <t xml:space="preserve">  绩效工资</t>
  </si>
  <si>
    <t>养老保险经费</t>
  </si>
  <si>
    <t>职业年金经费</t>
  </si>
  <si>
    <t xml:space="preserve">  办公费</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</si>
  <si>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</si>
  <si>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</si>
  <si>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</si>
  <si>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</si>
  <si>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</si>
  <si>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</si>
  <si>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</si>
  <si>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</si>
  <si>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</si>
  <si>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</si>
  <si>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</si>
  <si>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物业管理费</t>
  </si>
  <si>
    <t xml:space="preserve">  30211</t>
  </si>
  <si>
    <t xml:space="preserve">  差旅费</t>
  </si>
  <si>
    <t xml:space="preserve">  30213</t>
  </si>
  <si>
    <t xml:space="preserve">  维修（护）费</t>
  </si>
  <si>
    <t xml:space="preserve">  租赁费</t>
  </si>
  <si>
    <t xml:space="preserve">  培训费</t>
  </si>
  <si>
    <t xml:space="preserve">  30217</t>
  </si>
  <si>
    <t xml:space="preserve">  公务接待费</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</si>
  <si>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</si>
  <si>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</si>
  <si>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</si>
  <si>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</si>
  <si>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</si>
  <si>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</si>
  <si>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</si>
  <si>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</si>
  <si>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</si>
  <si>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</si>
  <si>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</si>
  <si>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</si>
  <si>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</si>
  <si>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</si>
  <si>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</si>
  <si>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</si>
  <si>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</si>
  <si>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30304</t>
  </si>
  <si>
    <t xml:space="preserve">  抚恤金</t>
  </si>
  <si>
    <t xml:space="preserve">  30305</t>
  </si>
  <si>
    <t xml:space="preserve">  生活补助</t>
  </si>
  <si>
    <t xml:space="preserve">  购房补贴</t>
  </si>
  <si>
    <t xml:space="preserve">  30311</t>
  </si>
  <si>
    <t xml:space="preserve">  住房公积金</t>
  </si>
  <si>
    <t>医疗保险</t>
  </si>
  <si>
    <t>咨询费</t>
  </si>
  <si>
    <t>资本性支出</t>
  </si>
  <si>
    <t>办公设备购置</t>
  </si>
  <si>
    <t>信息网络及软件购置更新</t>
  </si>
  <si>
    <t>无形资产购置</t>
  </si>
  <si>
    <t>其他资本性支出</t>
  </si>
  <si>
    <t>310</t>
  </si>
  <si>
    <t>31002</t>
  </si>
  <si>
    <t>31007</t>
  </si>
  <si>
    <t>31022</t>
  </si>
  <si>
    <t>31099</t>
  </si>
  <si>
    <t>30109</t>
  </si>
  <si>
    <r>
      <t>2130</t>
    </r>
    <r>
      <rPr>
        <sz val="9"/>
        <rFont val="宋体"/>
        <family val="0"/>
      </rPr>
      <t>101</t>
    </r>
  </si>
  <si>
    <t xml:space="preserve">  行政运行</t>
  </si>
  <si>
    <t>2130104</t>
  </si>
  <si>
    <t>事业运行</t>
  </si>
  <si>
    <t>2130106</t>
  </si>
  <si>
    <t>科技转化与推广服务</t>
  </si>
  <si>
    <t>2130108</t>
  </si>
  <si>
    <t>病虫害控制</t>
  </si>
  <si>
    <r>
      <t>2</t>
    </r>
    <r>
      <rPr>
        <sz val="9"/>
        <rFont val="宋体"/>
        <family val="0"/>
      </rPr>
      <t>130109</t>
    </r>
  </si>
  <si>
    <t>农产品质量安全</t>
  </si>
  <si>
    <t>2130112</t>
  </si>
  <si>
    <t>农业行业业务管理</t>
  </si>
  <si>
    <t>2130119</t>
  </si>
  <si>
    <t>防灾救灾</t>
  </si>
  <si>
    <t>2130122</t>
  </si>
  <si>
    <t>农业生产支持补贴</t>
  </si>
  <si>
    <t>2130124</t>
  </si>
  <si>
    <t>农业组织化与产业化经营</t>
  </si>
  <si>
    <t>2130199</t>
  </si>
  <si>
    <t>其他农业支出</t>
  </si>
  <si>
    <r>
      <t>2</t>
    </r>
    <r>
      <rPr>
        <sz val="9"/>
        <rFont val="宋体"/>
        <family val="0"/>
      </rPr>
      <t>130505</t>
    </r>
  </si>
  <si>
    <t>生产发展</t>
  </si>
  <si>
    <t>执法监管</t>
  </si>
  <si>
    <t>2130110</t>
  </si>
  <si>
    <t>统计监测与信息服务</t>
  </si>
  <si>
    <t>农业资源保护修复与利用</t>
  </si>
  <si>
    <t>2130135</t>
  </si>
  <si>
    <t>2130111</t>
  </si>
  <si>
    <t>专用设备购置</t>
  </si>
  <si>
    <t>31005</t>
  </si>
  <si>
    <t>31003</t>
  </si>
  <si>
    <t>基础设施建设</t>
  </si>
  <si>
    <t>31006</t>
  </si>
  <si>
    <t>大型修缮</t>
  </si>
  <si>
    <t>31013</t>
  </si>
  <si>
    <t>公务用车购置</t>
  </si>
  <si>
    <t>31001</t>
  </si>
  <si>
    <t>房屋建筑物构建</t>
  </si>
  <si>
    <r>
      <t>2</t>
    </r>
    <r>
      <rPr>
        <sz val="9"/>
        <rFont val="宋体"/>
        <family val="0"/>
      </rPr>
      <t>1301</t>
    </r>
  </si>
  <si>
    <t>农业</t>
  </si>
  <si>
    <t>504001</t>
  </si>
  <si>
    <t>执法监督管理</t>
  </si>
  <si>
    <r>
      <rPr>
        <sz val="14"/>
        <rFont val="宋体"/>
        <family val="0"/>
      </rPr>
      <t>榆阳区农业技术推广中心</t>
    </r>
    <r>
      <rPr>
        <sz val="14"/>
        <rFont val="宋体"/>
        <family val="0"/>
      </rPr>
      <t>下属单位</t>
    </r>
  </si>
  <si>
    <r>
      <rPr>
        <sz val="14"/>
        <rFont val="宋体"/>
        <family val="0"/>
      </rPr>
      <t>榆阳区园艺技术推广站</t>
    </r>
    <r>
      <rPr>
        <sz val="14"/>
        <rFont val="宋体"/>
        <family val="0"/>
      </rPr>
      <t>下属单位</t>
    </r>
  </si>
  <si>
    <r>
      <rPr>
        <sz val="14"/>
        <rFont val="宋体"/>
        <family val="0"/>
      </rPr>
      <t>榆阳区农村能源技术推广站</t>
    </r>
    <r>
      <rPr>
        <sz val="14"/>
        <rFont val="宋体"/>
        <family val="0"/>
      </rPr>
      <t>下属单位</t>
    </r>
  </si>
  <si>
    <r>
      <rPr>
        <sz val="14"/>
        <rFont val="宋体"/>
        <family val="0"/>
      </rPr>
      <t>榆阳区种子管理站</t>
    </r>
    <r>
      <rPr>
        <sz val="14"/>
        <rFont val="宋体"/>
        <family val="0"/>
      </rPr>
      <t>下属单位</t>
    </r>
  </si>
  <si>
    <t>榆阳区农产品质量安全监测检验中心下属单位</t>
  </si>
  <si>
    <r>
      <rPr>
        <sz val="14"/>
        <rFont val="宋体"/>
        <family val="0"/>
      </rPr>
      <t>榆阳区农村广播电视学校</t>
    </r>
    <r>
      <rPr>
        <sz val="14"/>
        <rFont val="宋体"/>
        <family val="0"/>
      </rPr>
      <t>下属单位</t>
    </r>
  </si>
  <si>
    <r>
      <rPr>
        <sz val="14"/>
        <rFont val="宋体"/>
        <family val="0"/>
      </rPr>
      <t>榆阳区农村经营管理站</t>
    </r>
    <r>
      <rPr>
        <sz val="14"/>
        <rFont val="宋体"/>
        <family val="0"/>
      </rPr>
      <t>下属单位</t>
    </r>
  </si>
  <si>
    <r>
      <rPr>
        <sz val="14"/>
        <rFont val="宋体"/>
        <family val="0"/>
      </rPr>
      <t>榆阳区农业行政执法大队</t>
    </r>
    <r>
      <rPr>
        <sz val="14"/>
        <rFont val="宋体"/>
        <family val="0"/>
      </rPr>
      <t>下属单位</t>
    </r>
  </si>
  <si>
    <r>
      <rPr>
        <sz val="14"/>
        <rFont val="宋体"/>
        <family val="0"/>
      </rPr>
      <t>榆阳区园艺场</t>
    </r>
    <r>
      <rPr>
        <sz val="14"/>
        <rFont val="宋体"/>
        <family val="0"/>
      </rPr>
      <t>下属单位</t>
    </r>
  </si>
  <si>
    <r>
      <rPr>
        <sz val="14"/>
        <rFont val="宋体"/>
        <family val="0"/>
      </rPr>
      <t>榆阳区青云区域农业技术推广站</t>
    </r>
    <r>
      <rPr>
        <sz val="14"/>
        <rFont val="宋体"/>
        <family val="0"/>
      </rPr>
      <t>下属单位</t>
    </r>
  </si>
  <si>
    <r>
      <t>榆阳区岔河则区域农业技术推广站</t>
    </r>
    <r>
      <rPr>
        <sz val="14"/>
        <rFont val="宋体"/>
        <family val="0"/>
      </rPr>
      <t>下属单位</t>
    </r>
  </si>
  <si>
    <r>
      <t>榆阳区孟家湾区域农业技术推广站</t>
    </r>
    <r>
      <rPr>
        <sz val="14"/>
        <rFont val="宋体"/>
        <family val="0"/>
      </rPr>
      <t>下属单位</t>
    </r>
  </si>
  <si>
    <r>
      <t>榆阳区巴拉素区域农业技术推广站</t>
    </r>
    <r>
      <rPr>
        <sz val="14"/>
        <rFont val="宋体"/>
        <family val="0"/>
      </rPr>
      <t>下属单位</t>
    </r>
  </si>
  <si>
    <r>
      <t>榆阳区大河塔区域农业技术推广站</t>
    </r>
    <r>
      <rPr>
        <sz val="14"/>
        <rFont val="宋体"/>
        <family val="0"/>
      </rPr>
      <t>下属单位</t>
    </r>
  </si>
  <si>
    <r>
      <t>榆阳区镇川区域农业技术推广站</t>
    </r>
    <r>
      <rPr>
        <sz val="14"/>
        <rFont val="宋体"/>
        <family val="0"/>
      </rPr>
      <t>下属单位</t>
    </r>
  </si>
  <si>
    <r>
      <t>榆阳区鱼河峁区域农业技术推广站</t>
    </r>
    <r>
      <rPr>
        <sz val="14"/>
        <rFont val="宋体"/>
        <family val="0"/>
      </rPr>
      <t>下属单位</t>
    </r>
  </si>
  <si>
    <t>榆阳区农业农村局本级</t>
  </si>
  <si>
    <t>榆阳区农业技术推广中心</t>
  </si>
  <si>
    <t>榆阳区园艺技术推广站</t>
  </si>
  <si>
    <t>榆阳区农村能源技术推广站</t>
  </si>
  <si>
    <t>榆阳区种子管理站</t>
  </si>
  <si>
    <t>榆阳区农产品质量安全监测检验中心</t>
  </si>
  <si>
    <t>榆阳区农业行政执法大队</t>
  </si>
  <si>
    <t>榆阳区园艺场</t>
  </si>
  <si>
    <t>满意</t>
  </si>
  <si>
    <t>（2018年度）</t>
  </si>
  <si>
    <t>政策性农业保险</t>
  </si>
  <si>
    <t>主管部门及代码</t>
  </si>
  <si>
    <t>榆阳区农业局11610802016083197X</t>
  </si>
  <si>
    <t>实施单位</t>
  </si>
  <si>
    <t>项目资金
（万元）</t>
  </si>
  <si>
    <t>年初预算数</t>
  </si>
  <si>
    <t>全面预算数</t>
  </si>
  <si>
    <t>全年执行数</t>
  </si>
  <si>
    <t>年度资金总额</t>
  </si>
  <si>
    <t>其中：财政拨款</t>
  </si>
  <si>
    <t>年度总体目标</t>
  </si>
  <si>
    <t>预期目标</t>
  </si>
  <si>
    <t>实际完成情况</t>
  </si>
  <si>
    <t>实施政策性玉米保险50万亩、马铃薯保险试点面积12万亩</t>
  </si>
  <si>
    <t>均已完成</t>
  </si>
  <si>
    <t>三级指标</t>
  </si>
  <si>
    <t>年度指标值</t>
  </si>
  <si>
    <t>实际完成值</t>
  </si>
  <si>
    <t>产出指标</t>
  </si>
  <si>
    <t>参保面积</t>
  </si>
  <si>
    <t>玉米30万亩、马铃薯15万亩</t>
  </si>
  <si>
    <t>目标完成质量</t>
  </si>
  <si>
    <t>优</t>
  </si>
  <si>
    <t>4月下旬开始到七月初</t>
  </si>
  <si>
    <t>3个月</t>
  </si>
  <si>
    <t>按计划完成</t>
  </si>
  <si>
    <t xml:space="preserve"> 参保费</t>
  </si>
  <si>
    <t>玉米每亩的保费是17.8元；马铃薯每亩保费24元。</t>
  </si>
  <si>
    <t>效益指标</t>
  </si>
  <si>
    <t>经济效益
指标</t>
  </si>
  <si>
    <t>降低农民经济损失</t>
  </si>
  <si>
    <t>3000万元</t>
  </si>
  <si>
    <t>社会效益
指标</t>
  </si>
  <si>
    <t xml:space="preserve">替农民和政府承担社会风险 </t>
  </si>
  <si>
    <t>可持续影响
指标</t>
  </si>
  <si>
    <t>降低农民种植风险，提高农民种植积极性</t>
  </si>
  <si>
    <t>5年</t>
  </si>
  <si>
    <t xml:space="preserve">满意度指标        </t>
  </si>
  <si>
    <t>服务对象
满意度指标</t>
  </si>
  <si>
    <t>服务对象满意指标</t>
  </si>
  <si>
    <t>满意</t>
  </si>
  <si>
    <t>备注：“一级指标”权重统一设置为：产出指标50分、效益指标30分、服务对象满意度指标10分、预算资金执行率10分（在“项目资金”栏内）。如有特殊情况，除预算资金执行率外，其他指标权重可作适当调整，但总分应为100分。各部门可根据指标的重要程度自主确定各项“三级指标”的权重分值。</t>
  </si>
  <si>
    <t>农村能源工程</t>
  </si>
  <si>
    <t>榆阳区农业农村局11610802016083197X</t>
  </si>
  <si>
    <t xml:space="preserve">    示范推广太阳能照明、有机肥替代化肥示范、三沼综合利用、沼气后续服务，太阳能采暖等，围绕贫困村产业项目配套相关设施和技术。建设中小型沼气池2个，改善贫困村水污染等环境。</t>
  </si>
  <si>
    <t>项目均已完成</t>
  </si>
  <si>
    <t>安装新能源产品</t>
  </si>
  <si>
    <t>示范推广6类农村能源项目、建设中小型沼气池2个</t>
  </si>
  <si>
    <t>目标完成质量</t>
  </si>
  <si>
    <t>合格</t>
  </si>
  <si>
    <t>完成时间</t>
  </si>
  <si>
    <t>2018年12月完成</t>
  </si>
  <si>
    <t>按时完成</t>
  </si>
  <si>
    <t>成本核算</t>
  </si>
  <si>
    <t>专项核算80万元</t>
  </si>
  <si>
    <t>新能源利用节支、绿色农业增收节支</t>
  </si>
  <si>
    <t>20.01万</t>
  </si>
  <si>
    <t>带动就业创业、促进乡村和谐美丽振兴</t>
  </si>
  <si>
    <t>200人次</t>
  </si>
  <si>
    <t>减少二氧化碳排放，减少畜禽粪便、秸秆等农业废弃物面源污染</t>
  </si>
  <si>
    <t>提高农民节能环保意识、促进乡村繁荣和谐美丽振兴</t>
  </si>
  <si>
    <t xml:space="preserve">满意度指标        </t>
  </si>
  <si>
    <t>2018年决算部门专项业务经费一级项目绩效目标表</t>
  </si>
  <si>
    <t>2018年决算部门专项业务经费一级项目绩效目标表</t>
  </si>
  <si>
    <t>否</t>
  </si>
  <si>
    <t>是</t>
  </si>
  <si>
    <t>是</t>
  </si>
  <si>
    <t>是</t>
  </si>
  <si>
    <t>无相关业务</t>
  </si>
  <si>
    <t>无采购业务</t>
  </si>
  <si>
    <t xml:space="preserve">                            部门名称：榆阳区农业农村局</t>
  </si>
  <si>
    <t>**</t>
  </si>
  <si>
    <t>榆阳区农业农村局</t>
  </si>
  <si>
    <t>榆阳区农业系统</t>
  </si>
  <si>
    <t xml:space="preserve">  行政运行</t>
  </si>
  <si>
    <t>2130104</t>
  </si>
  <si>
    <t>事业运行</t>
  </si>
  <si>
    <t>2130106</t>
  </si>
  <si>
    <t>科技转化与推广服务</t>
  </si>
  <si>
    <t>2130108</t>
  </si>
  <si>
    <t>病虫害控制</t>
  </si>
  <si>
    <r>
      <t>2</t>
    </r>
    <r>
      <rPr>
        <sz val="9"/>
        <rFont val="宋体"/>
        <family val="0"/>
      </rPr>
      <t>130109</t>
    </r>
  </si>
  <si>
    <t>农产品质量安全</t>
  </si>
  <si>
    <t>2130112</t>
  </si>
  <si>
    <t>农业行业业务管理</t>
  </si>
  <si>
    <t>2130119</t>
  </si>
  <si>
    <t>防灾救灾</t>
  </si>
  <si>
    <t>2130122</t>
  </si>
  <si>
    <t>农业生产支持补贴</t>
  </si>
  <si>
    <t>2130124</t>
  </si>
  <si>
    <t>农业组织化与产业化经营</t>
  </si>
  <si>
    <t>2130199</t>
  </si>
  <si>
    <t>扶贫</t>
  </si>
  <si>
    <r>
      <t>2</t>
    </r>
    <r>
      <rPr>
        <sz val="9"/>
        <rFont val="宋体"/>
        <family val="0"/>
      </rPr>
      <t>1301</t>
    </r>
  </si>
  <si>
    <t>农业</t>
  </si>
  <si>
    <r>
      <t>2130</t>
    </r>
    <r>
      <rPr>
        <sz val="9"/>
        <rFont val="宋体"/>
        <family val="0"/>
      </rPr>
      <t>101</t>
    </r>
  </si>
  <si>
    <t>其他农业支出</t>
  </si>
  <si>
    <r>
      <t>2</t>
    </r>
    <r>
      <rPr>
        <sz val="9"/>
        <rFont val="宋体"/>
        <family val="0"/>
      </rPr>
      <t>130505</t>
    </r>
  </si>
  <si>
    <t>生产发展</t>
  </si>
  <si>
    <t>统计监测与信息服务</t>
  </si>
  <si>
    <t>扶贫生产发展</t>
  </si>
  <si>
    <t>21305</t>
  </si>
  <si>
    <t>扶贫工作生产发展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</si>
</sst>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1">
    <font>
      <sz val="9"/>
      <name val="宋体"/>
      <family val="0"/>
    </font>
    <font>
      <sz val="11"/>
      <color indexed="8"/>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3"/>
    </font>
    <font>
      <sz val="10"/>
      <color indexed="8"/>
      <name val="宋体"/>
      <family val="0"/>
    </font>
    <font>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0"/>
      <color theme="1"/>
      <name val="Calibri"/>
      <family val="0"/>
    </font>
    <font>
      <sz val="16"/>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color indexed="63"/>
      </bottom>
    </border>
    <border>
      <left>
        <color indexed="63"/>
      </left>
      <right style="thin"/>
      <top style="thin"/>
      <bottom style="thin"/>
    </border>
    <border>
      <left style="thin"/>
      <right style="thin"/>
      <top/>
      <bottom style="thin"/>
    </border>
    <border>
      <left style="thin"/>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2"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53" fillId="24" borderId="0" applyNumberFormat="0" applyBorder="0" applyAlignment="0" applyProtection="0"/>
    <xf numFmtId="0" fontId="54" fillId="22" borderId="7" applyNumberFormat="0" applyAlignment="0" applyProtection="0"/>
    <xf numFmtId="0" fontId="55" fillId="25" borderId="4"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7" fillId="32" borderId="8" applyNumberFormat="0" applyFont="0" applyAlignment="0" applyProtection="0"/>
  </cellStyleXfs>
  <cellXfs count="206">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58" fillId="0" borderId="0" xfId="40" applyFont="1" applyAlignment="1">
      <alignment vertical="center"/>
      <protection/>
    </xf>
    <xf numFmtId="0" fontId="4" fillId="0" borderId="0" xfId="40" applyFont="1" applyAlignment="1">
      <alignment vertical="center"/>
      <protection/>
    </xf>
    <xf numFmtId="0" fontId="2" fillId="0" borderId="0" xfId="40" applyFont="1" applyAlignment="1">
      <alignment vertical="center"/>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2"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Font="1" applyFill="1" applyBorder="1" applyAlignment="1">
      <alignment vertical="center"/>
    </xf>
    <xf numFmtId="0" fontId="9"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0"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9" xfId="0" applyFont="1" applyBorder="1" applyAlignment="1">
      <alignment horizontal="center" vertical="center" wrapText="1"/>
    </xf>
    <xf numFmtId="49" fontId="3" fillId="0" borderId="9" xfId="0" applyNumberFormat="1" applyFont="1" applyFill="1" applyBorder="1" applyAlignment="1" applyProtection="1">
      <alignment horizontal="left" vertical="center" wrapText="1"/>
      <protection/>
    </xf>
    <xf numFmtId="0" fontId="0" fillId="0" borderId="9" xfId="0" applyFont="1" applyBorder="1" applyAlignment="1">
      <alignment/>
    </xf>
    <xf numFmtId="0" fontId="0" fillId="0" borderId="9" xfId="0" applyFont="1" applyFill="1" applyBorder="1" applyAlignment="1">
      <alignment/>
    </xf>
    <xf numFmtId="49" fontId="3" fillId="0" borderId="9" xfId="0" applyNumberFormat="1" applyFont="1" applyFill="1" applyBorder="1" applyAlignment="1" applyProtection="1">
      <alignment horizontal="center" vertical="center" wrapText="1"/>
      <protection/>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49" fontId="0"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49" fontId="0" fillId="0" borderId="9" xfId="0" applyNumberFormat="1" applyFont="1" applyFill="1" applyBorder="1" applyAlignment="1" applyProtection="1">
      <alignment horizontal="center" vertical="center"/>
      <protection/>
    </xf>
    <xf numFmtId="0" fontId="18" fillId="0" borderId="9" xfId="0" applyFont="1" applyBorder="1" applyAlignment="1">
      <alignment horizontal="center"/>
    </xf>
    <xf numFmtId="0" fontId="18"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2" fillId="0" borderId="9" xfId="0" applyNumberFormat="1" applyFont="1" applyBorder="1" applyAlignment="1">
      <alignment horizontal="center" vertical="center"/>
    </xf>
    <xf numFmtId="0" fontId="14" fillId="0" borderId="0" xfId="0" applyFont="1" applyBorder="1" applyAlignment="1">
      <alignment horizontal="left"/>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12" fillId="0" borderId="0" xfId="0" applyFont="1" applyAlignment="1">
      <alignment horizontal="center"/>
    </xf>
    <xf numFmtId="0" fontId="2" fillId="0" borderId="9" xfId="0" applyFont="1" applyBorder="1" applyAlignment="1">
      <alignment horizontal="center" vertical="center"/>
    </xf>
    <xf numFmtId="0" fontId="2" fillId="0" borderId="10" xfId="0" applyNumberFormat="1" applyFont="1" applyBorder="1" applyAlignment="1">
      <alignment horizontal="left" vertical="center"/>
    </xf>
    <xf numFmtId="0" fontId="2" fillId="0" borderId="9"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0" fillId="0" borderId="16"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9" fillId="0" borderId="16"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3" fillId="0" borderId="18" xfId="0" applyFont="1" applyBorder="1" applyAlignment="1">
      <alignment horizontal="left"/>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6" fillId="0" borderId="9" xfId="0" applyFont="1" applyBorder="1" applyAlignment="1">
      <alignment horizontal="center" vertical="center" wrapText="1"/>
    </xf>
    <xf numFmtId="0" fontId="59" fillId="0" borderId="9" xfId="0" applyFont="1" applyBorder="1" applyAlignment="1">
      <alignment horizontal="left" vertical="center" wrapText="1"/>
    </xf>
    <xf numFmtId="0" fontId="59" fillId="0" borderId="9"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3" xfId="0" applyFont="1" applyBorder="1" applyAlignment="1">
      <alignment horizontal="center" vertical="center" wrapText="1"/>
    </xf>
    <xf numFmtId="9" fontId="59" fillId="0" borderId="10" xfId="0" applyNumberFormat="1" applyFont="1" applyBorder="1" applyAlignment="1">
      <alignment horizontal="center" vertical="center" wrapText="1"/>
    </xf>
    <xf numFmtId="9" fontId="59" fillId="0" borderId="11" xfId="0" applyNumberFormat="1" applyFont="1" applyBorder="1" applyAlignment="1">
      <alignment horizontal="center" vertical="center" wrapText="1"/>
    </xf>
    <xf numFmtId="9" fontId="59" fillId="0" borderId="13" xfId="0" applyNumberFormat="1" applyFont="1" applyBorder="1" applyAlignment="1">
      <alignment horizontal="center" vertical="center" wrapText="1"/>
    </xf>
    <xf numFmtId="0" fontId="59" fillId="0" borderId="17" xfId="0" applyFont="1" applyBorder="1" applyAlignment="1">
      <alignment horizontal="center" vertical="center"/>
    </xf>
    <xf numFmtId="0" fontId="59" fillId="0" borderId="19"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9" fillId="0" borderId="20" xfId="0" applyFont="1" applyBorder="1" applyAlignment="1">
      <alignment horizontal="center" vertical="center"/>
    </xf>
    <xf numFmtId="0" fontId="60" fillId="0" borderId="0" xfId="0" applyFont="1" applyAlignment="1">
      <alignment horizontal="center" vertical="center" wrapText="1"/>
    </xf>
    <xf numFmtId="0" fontId="59" fillId="0" borderId="0" xfId="0" applyFont="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2"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Font="1" applyBorder="1" applyAlignment="1">
      <alignment horizontal="left" vertical="top" wrapText="1"/>
      <protection/>
    </xf>
    <xf numFmtId="0" fontId="2" fillId="0" borderId="9" xfId="40" applyBorder="1" applyAlignment="1">
      <alignment horizontal="left" vertical="top" wrapText="1"/>
      <protection/>
    </xf>
    <xf numFmtId="0" fontId="2" fillId="0" borderId="9" xfId="40" applyFont="1" applyBorder="1" applyAlignment="1">
      <alignment horizontal="left" vertical="center" wrapText="1"/>
      <protection/>
    </xf>
    <xf numFmtId="0" fontId="2" fillId="0" borderId="9" xfId="40" applyBorder="1" applyAlignment="1">
      <alignment horizontal="left" vertical="center" wrapText="1"/>
      <protection/>
    </xf>
    <xf numFmtId="0" fontId="2" fillId="0" borderId="10" xfId="40" applyBorder="1" applyAlignment="1">
      <alignment horizontal="left" vertical="center" wrapText="1"/>
      <protection/>
    </xf>
    <xf numFmtId="0" fontId="2" fillId="0" borderId="14" xfId="40" applyBorder="1" applyAlignment="1">
      <alignment horizontal="left" vertical="center" wrapText="1"/>
      <protection/>
    </xf>
    <xf numFmtId="0" fontId="2" fillId="0" borderId="13" xfId="40" applyBorder="1" applyAlignment="1">
      <alignment horizontal="left" vertical="center" wrapText="1"/>
      <protection/>
    </xf>
    <xf numFmtId="0" fontId="3" fillId="0" borderId="0" xfId="40" applyNumberFormat="1" applyFont="1" applyFill="1" applyBorder="1" applyAlignment="1">
      <alignment vertical="center" wrapText="1"/>
      <protection/>
    </xf>
    <xf numFmtId="0" fontId="0" fillId="0" borderId="9" xfId="0" applyNumberFormat="1" applyFont="1" applyFill="1" applyBorder="1" applyAlignment="1" applyProtection="1">
      <alignment horizontal="center" vertical="center"/>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15" sqref="A15"/>
    </sheetView>
  </sheetViews>
  <sheetFormatPr defaultColWidth="9.16015625" defaultRowHeight="11.25"/>
  <cols>
    <col min="1" max="1" width="163" style="0" customWidth="1"/>
    <col min="2" max="2" width="62.83203125" style="0" customWidth="1"/>
  </cols>
  <sheetData>
    <row r="1" ht="11.25">
      <c r="A1" t="s">
        <v>0</v>
      </c>
    </row>
    <row r="2" ht="93" customHeight="1">
      <c r="A2" s="98" t="s">
        <v>1</v>
      </c>
    </row>
    <row r="3" spans="1:14" ht="93.75" customHeight="1">
      <c r="A3" s="99"/>
      <c r="N3" s="19"/>
    </row>
    <row r="4" ht="81.75" customHeight="1">
      <c r="A4" s="118" t="s">
        <v>459</v>
      </c>
    </row>
    <row r="5" ht="40.5" customHeight="1">
      <c r="A5" s="100" t="s">
        <v>2</v>
      </c>
    </row>
    <row r="6" ht="36.75" customHeight="1">
      <c r="A6" s="100" t="s">
        <v>3</v>
      </c>
    </row>
    <row r="7" ht="12.75" customHeight="1">
      <c r="A7" s="17"/>
    </row>
    <row r="8" ht="12.75" customHeight="1">
      <c r="A8" s="17"/>
    </row>
    <row r="9" ht="12.75" customHeight="1">
      <c r="A9" s="17"/>
    </row>
    <row r="10" ht="12.75" customHeight="1">
      <c r="A10" s="17"/>
    </row>
    <row r="11" ht="12.75" customHeight="1">
      <c r="A11" s="17"/>
    </row>
    <row r="12" ht="12.75" customHeight="1">
      <c r="A12" s="17"/>
    </row>
    <row r="13" ht="12.75" customHeight="1">
      <c r="A13" s="17"/>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9"/>
  <sheetViews>
    <sheetView showGridLines="0" showZeros="0" zoomScalePageLayoutView="0" workbookViewId="0" topLeftCell="A13">
      <selection activeCell="F19" sqref="F19"/>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19" t="s">
        <v>23</v>
      </c>
    </row>
    <row r="2" spans="1:6" ht="28.5" customHeight="1">
      <c r="A2" s="29" t="s">
        <v>24</v>
      </c>
      <c r="B2" s="29"/>
      <c r="C2" s="29"/>
      <c r="D2" s="29"/>
      <c r="E2" s="29"/>
      <c r="F2" s="29"/>
    </row>
    <row r="3" ht="22.5" customHeight="1">
      <c r="F3" s="28" t="s">
        <v>39</v>
      </c>
    </row>
    <row r="4" spans="1:6" ht="22.5" customHeight="1">
      <c r="A4" s="30" t="s">
        <v>152</v>
      </c>
      <c r="B4" s="30" t="s">
        <v>153</v>
      </c>
      <c r="C4" s="30" t="s">
        <v>120</v>
      </c>
      <c r="D4" s="30" t="s">
        <v>149</v>
      </c>
      <c r="E4" s="30" t="s">
        <v>150</v>
      </c>
      <c r="F4" s="30" t="s">
        <v>151</v>
      </c>
    </row>
    <row r="5" spans="1:6" ht="15.75" customHeight="1">
      <c r="A5" s="31" t="s">
        <v>131</v>
      </c>
      <c r="B5" s="31" t="s">
        <v>131</v>
      </c>
      <c r="C5" s="31">
        <v>1</v>
      </c>
      <c r="D5" s="31">
        <v>2</v>
      </c>
      <c r="E5" s="31">
        <v>3</v>
      </c>
      <c r="F5" s="54" t="s">
        <v>131</v>
      </c>
    </row>
    <row r="6" spans="1:6" ht="12.75" customHeight="1">
      <c r="A6" s="102" t="s">
        <v>154</v>
      </c>
      <c r="B6" s="105" t="s">
        <v>155</v>
      </c>
      <c r="C6" s="27">
        <v>1597.12884</v>
      </c>
      <c r="D6" s="27">
        <v>1597.12884</v>
      </c>
      <c r="E6" s="27"/>
      <c r="F6" s="27"/>
    </row>
    <row r="7" spans="1:6" ht="12.75" customHeight="1">
      <c r="A7" s="105" t="s">
        <v>156</v>
      </c>
      <c r="B7" s="105" t="s">
        <v>252</v>
      </c>
      <c r="C7" s="26">
        <v>388.013287</v>
      </c>
      <c r="D7" s="26">
        <v>388.013287</v>
      </c>
      <c r="E7" s="27"/>
      <c r="F7" s="27"/>
    </row>
    <row r="8" spans="1:6" ht="12.75" customHeight="1">
      <c r="A8" s="105" t="s">
        <v>157</v>
      </c>
      <c r="B8" s="105" t="s">
        <v>253</v>
      </c>
      <c r="C8" s="27">
        <v>146.390159</v>
      </c>
      <c r="D8" s="27">
        <v>146.390159</v>
      </c>
      <c r="E8" s="27"/>
      <c r="F8" s="27"/>
    </row>
    <row r="9" spans="1:6" ht="12.75" customHeight="1">
      <c r="A9" s="105" t="s">
        <v>254</v>
      </c>
      <c r="B9" s="105" t="s">
        <v>255</v>
      </c>
      <c r="C9" s="27">
        <v>32.004152</v>
      </c>
      <c r="D9" s="27">
        <v>32.004152</v>
      </c>
      <c r="E9" s="27"/>
      <c r="F9" s="27"/>
    </row>
    <row r="10" spans="1:6" ht="12.75" customHeight="1">
      <c r="A10" s="105" t="s">
        <v>256</v>
      </c>
      <c r="B10" s="105" t="s">
        <v>257</v>
      </c>
      <c r="C10" s="27">
        <v>155.33</v>
      </c>
      <c r="D10" s="27">
        <v>155.33</v>
      </c>
      <c r="E10" s="27"/>
      <c r="F10" s="104"/>
    </row>
    <row r="11" spans="1:6" ht="12.75" customHeight="1">
      <c r="A11" s="106">
        <v>30106</v>
      </c>
      <c r="B11" s="107" t="s">
        <v>258</v>
      </c>
      <c r="C11" s="27">
        <v>16.219698</v>
      </c>
      <c r="D11" s="27">
        <v>16.219698</v>
      </c>
      <c r="E11" s="27"/>
      <c r="F11" s="104"/>
    </row>
    <row r="12" spans="1:6" ht="12.75" customHeight="1">
      <c r="A12" s="105" t="s">
        <v>259</v>
      </c>
      <c r="B12" s="105" t="s">
        <v>260</v>
      </c>
      <c r="C12" s="26">
        <v>747.023144</v>
      </c>
      <c r="D12" s="26">
        <v>747.023144</v>
      </c>
      <c r="E12" s="27"/>
      <c r="F12" s="27"/>
    </row>
    <row r="13" spans="1:6" ht="12.75" customHeight="1">
      <c r="A13" s="105"/>
      <c r="B13" s="105" t="s">
        <v>261</v>
      </c>
      <c r="C13" s="26">
        <v>58.5008</v>
      </c>
      <c r="D13" s="26">
        <v>58.5008</v>
      </c>
      <c r="E13" s="26"/>
      <c r="F13" s="26"/>
    </row>
    <row r="14" spans="1:6" ht="12.75" customHeight="1">
      <c r="A14" s="105"/>
      <c r="B14" s="105" t="s">
        <v>308</v>
      </c>
      <c r="C14" s="26">
        <v>29.7484</v>
      </c>
      <c r="D14" s="26">
        <v>29.7484</v>
      </c>
      <c r="E14" s="26"/>
      <c r="F14" s="26"/>
    </row>
    <row r="15" spans="1:6" ht="12.75" customHeight="1">
      <c r="A15" s="105" t="s">
        <v>320</v>
      </c>
      <c r="B15" s="105" t="s">
        <v>262</v>
      </c>
      <c r="C15" s="26">
        <v>23.8992</v>
      </c>
      <c r="D15" s="26">
        <v>23.8992</v>
      </c>
      <c r="E15" s="26"/>
      <c r="F15" s="26"/>
    </row>
    <row r="16" spans="1:6" ht="12.75" customHeight="1">
      <c r="A16" s="102" t="s">
        <v>158</v>
      </c>
      <c r="B16" s="105" t="s">
        <v>159</v>
      </c>
      <c r="C16" s="26">
        <v>1178.950107</v>
      </c>
      <c r="D16" s="26"/>
      <c r="E16" s="26">
        <v>1178.950107</v>
      </c>
      <c r="F16" s="26"/>
    </row>
    <row r="17" spans="1:6" ht="12.75" customHeight="1">
      <c r="A17" s="105" t="s">
        <v>160</v>
      </c>
      <c r="B17" s="105" t="s">
        <v>263</v>
      </c>
      <c r="C17" s="26">
        <v>52.932045</v>
      </c>
      <c r="D17" s="26"/>
      <c r="E17" s="26">
        <v>52.932045</v>
      </c>
      <c r="F17" s="26"/>
    </row>
    <row r="18" spans="1:6" ht="12.75" customHeight="1">
      <c r="A18" s="105" t="s">
        <v>161</v>
      </c>
      <c r="B18" s="105" t="s">
        <v>264</v>
      </c>
      <c r="C18" s="26">
        <v>36.538384</v>
      </c>
      <c r="D18" s="26"/>
      <c r="E18" s="26">
        <v>36.538384</v>
      </c>
      <c r="F18" s="26"/>
    </row>
    <row r="19" spans="1:6" ht="12.75" customHeight="1">
      <c r="A19" s="105"/>
      <c r="B19" s="105" t="s">
        <v>309</v>
      </c>
      <c r="C19" s="26">
        <v>1.0605</v>
      </c>
      <c r="D19" s="26"/>
      <c r="E19" s="26">
        <v>1.0605</v>
      </c>
      <c r="F19" s="26"/>
    </row>
    <row r="20" spans="1:6" ht="12.75" customHeight="1">
      <c r="A20" s="105" t="s">
        <v>265</v>
      </c>
      <c r="B20" s="105" t="s">
        <v>266</v>
      </c>
      <c r="C20" s="26">
        <v>13.94028</v>
      </c>
      <c r="D20" s="26"/>
      <c r="E20" s="26">
        <v>13.94028</v>
      </c>
      <c r="F20" s="26"/>
    </row>
    <row r="21" spans="1:6" ht="12.75" customHeight="1">
      <c r="A21" s="105" t="s">
        <v>267</v>
      </c>
      <c r="B21" s="105" t="s">
        <v>268</v>
      </c>
      <c r="C21" s="26">
        <v>18.404547</v>
      </c>
      <c r="D21" s="26"/>
      <c r="E21" s="26">
        <v>18.404547</v>
      </c>
      <c r="F21" s="26"/>
    </row>
    <row r="22" spans="1:6" ht="12.75" customHeight="1">
      <c r="A22" s="105" t="s">
        <v>269</v>
      </c>
      <c r="B22" s="105" t="s">
        <v>270</v>
      </c>
      <c r="C22" s="26">
        <v>30.389998</v>
      </c>
      <c r="D22" s="26"/>
      <c r="E22" s="26">
        <v>30.389998</v>
      </c>
      <c r="F22" s="26"/>
    </row>
    <row r="23" spans="1:6" ht="12.75" customHeight="1">
      <c r="A23" s="105" t="s">
        <v>271</v>
      </c>
      <c r="B23" s="105" t="s">
        <v>272</v>
      </c>
      <c r="C23" s="26">
        <v>16.344631</v>
      </c>
      <c r="D23" s="26"/>
      <c r="E23" s="26">
        <v>16.344631</v>
      </c>
      <c r="F23" s="26"/>
    </row>
    <row r="24" spans="1:6" ht="12.75" customHeight="1">
      <c r="A24" s="105" t="s">
        <v>273</v>
      </c>
      <c r="B24" s="105" t="s">
        <v>274</v>
      </c>
      <c r="C24" s="26">
        <v>9</v>
      </c>
      <c r="D24" s="26"/>
      <c r="E24" s="26">
        <v>9</v>
      </c>
      <c r="F24" s="26"/>
    </row>
    <row r="25" spans="1:6" ht="12.75" customHeight="1">
      <c r="A25" s="106">
        <v>30209</v>
      </c>
      <c r="B25" s="107" t="s">
        <v>275</v>
      </c>
      <c r="C25" s="26">
        <v>6.06</v>
      </c>
      <c r="D25" s="26"/>
      <c r="E25" s="26">
        <v>6.06</v>
      </c>
      <c r="F25" s="26"/>
    </row>
    <row r="26" spans="1:6" ht="12.75" customHeight="1">
      <c r="A26" s="105" t="s">
        <v>276</v>
      </c>
      <c r="B26" s="105" t="s">
        <v>277</v>
      </c>
      <c r="C26" s="26">
        <v>40.90543</v>
      </c>
      <c r="D26" s="26"/>
      <c r="E26" s="26">
        <v>40.90543</v>
      </c>
      <c r="F26" s="26"/>
    </row>
    <row r="27" spans="1:6" ht="12.75" customHeight="1">
      <c r="A27" s="105" t="s">
        <v>278</v>
      </c>
      <c r="B27" s="105" t="s">
        <v>279</v>
      </c>
      <c r="C27" s="26">
        <v>20.4</v>
      </c>
      <c r="D27" s="26"/>
      <c r="E27" s="26">
        <v>20.4</v>
      </c>
      <c r="F27" s="26"/>
    </row>
    <row r="28" spans="1:6" ht="12.75" customHeight="1">
      <c r="A28" s="106">
        <v>30214</v>
      </c>
      <c r="B28" s="107" t="s">
        <v>280</v>
      </c>
      <c r="C28" s="26">
        <v>2</v>
      </c>
      <c r="D28" s="26"/>
      <c r="E28" s="26">
        <v>2</v>
      </c>
      <c r="F28" s="26"/>
    </row>
    <row r="29" spans="1:6" ht="12.75" customHeight="1">
      <c r="A29" s="106">
        <v>30216</v>
      </c>
      <c r="B29" s="107" t="s">
        <v>281</v>
      </c>
      <c r="C29" s="26">
        <v>0</v>
      </c>
      <c r="D29" s="26"/>
      <c r="E29" s="26">
        <v>0</v>
      </c>
      <c r="F29" s="26"/>
    </row>
    <row r="30" spans="1:6" ht="12.75" customHeight="1">
      <c r="A30" s="105" t="s">
        <v>282</v>
      </c>
      <c r="B30" s="105" t="s">
        <v>283</v>
      </c>
      <c r="C30" s="26">
        <v>0</v>
      </c>
      <c r="D30" s="26"/>
      <c r="E30" s="26">
        <v>0</v>
      </c>
      <c r="F30" s="26"/>
    </row>
    <row r="31" spans="1:6" ht="12.75" customHeight="1">
      <c r="A31" s="106">
        <v>30225</v>
      </c>
      <c r="B31" s="107" t="s">
        <v>284</v>
      </c>
      <c r="C31" s="26">
        <v>24.54</v>
      </c>
      <c r="D31" s="26"/>
      <c r="E31" s="26">
        <v>24.54</v>
      </c>
      <c r="F31" s="26"/>
    </row>
    <row r="32" spans="1:6" ht="12.75" customHeight="1">
      <c r="A32" s="105" t="s">
        <v>285</v>
      </c>
      <c r="B32" s="105" t="s">
        <v>286</v>
      </c>
      <c r="C32" s="26">
        <v>31.3</v>
      </c>
      <c r="D32" s="26"/>
      <c r="E32" s="26">
        <v>31.3</v>
      </c>
      <c r="F32" s="26"/>
    </row>
    <row r="33" spans="1:6" ht="12.75" customHeight="1">
      <c r="A33" s="105" t="s">
        <v>287</v>
      </c>
      <c r="B33" s="105" t="s">
        <v>288</v>
      </c>
      <c r="C33" s="26">
        <v>721.084292</v>
      </c>
      <c r="D33" s="26"/>
      <c r="E33" s="26">
        <v>721.084292</v>
      </c>
      <c r="F33" s="26"/>
    </row>
    <row r="34" spans="1:6" ht="12.75" customHeight="1">
      <c r="A34" s="105" t="s">
        <v>289</v>
      </c>
      <c r="B34" s="105" t="s">
        <v>290</v>
      </c>
      <c r="C34" s="26">
        <v>18.65</v>
      </c>
      <c r="D34" s="26"/>
      <c r="E34" s="26">
        <v>18.65</v>
      </c>
      <c r="F34" s="26"/>
    </row>
    <row r="35" spans="1:6" ht="12.75" customHeight="1">
      <c r="A35" s="105" t="s">
        <v>291</v>
      </c>
      <c r="B35" s="105" t="s">
        <v>292</v>
      </c>
      <c r="C35" s="26">
        <v>21</v>
      </c>
      <c r="D35" s="26"/>
      <c r="E35" s="26">
        <v>21</v>
      </c>
      <c r="F35" s="26"/>
    </row>
    <row r="36" spans="1:6" ht="12.75" customHeight="1">
      <c r="A36" s="105" t="s">
        <v>293</v>
      </c>
      <c r="B36" s="105" t="s">
        <v>294</v>
      </c>
      <c r="C36" s="26">
        <v>20.7</v>
      </c>
      <c r="D36" s="26"/>
      <c r="E36" s="26">
        <v>20.7</v>
      </c>
      <c r="F36" s="26"/>
    </row>
    <row r="37" spans="1:6" ht="12.75" customHeight="1">
      <c r="A37" s="105" t="s">
        <v>295</v>
      </c>
      <c r="B37" s="105" t="s">
        <v>296</v>
      </c>
      <c r="C37" s="26">
        <v>93.7</v>
      </c>
      <c r="D37" s="26"/>
      <c r="E37" s="26">
        <v>93.7</v>
      </c>
      <c r="F37" s="26"/>
    </row>
    <row r="38" spans="1:6" ht="12.75" customHeight="1">
      <c r="A38" s="102" t="s">
        <v>297</v>
      </c>
      <c r="B38" s="105" t="s">
        <v>298</v>
      </c>
      <c r="C38" s="26">
        <v>155.970078</v>
      </c>
      <c r="D38" s="26">
        <v>155.970078</v>
      </c>
      <c r="E38" s="26"/>
      <c r="F38" s="26"/>
    </row>
    <row r="39" spans="1:6" ht="12.75" customHeight="1">
      <c r="A39" s="105" t="s">
        <v>299</v>
      </c>
      <c r="B39" s="105" t="s">
        <v>300</v>
      </c>
      <c r="C39" s="26"/>
      <c r="D39" s="26"/>
      <c r="E39" s="26"/>
      <c r="F39" s="26"/>
    </row>
    <row r="40" spans="1:6" ht="12.75" customHeight="1">
      <c r="A40" s="105" t="s">
        <v>301</v>
      </c>
      <c r="B40" s="105" t="s">
        <v>302</v>
      </c>
      <c r="C40" s="26"/>
      <c r="D40" s="26"/>
      <c r="E40" s="26"/>
      <c r="F40" s="26"/>
    </row>
    <row r="41" spans="1:6" ht="12.75" customHeight="1">
      <c r="A41" s="105" t="s">
        <v>303</v>
      </c>
      <c r="B41" s="105" t="s">
        <v>304</v>
      </c>
      <c r="C41" s="26">
        <v>8.9048</v>
      </c>
      <c r="D41" s="26">
        <v>8.9048</v>
      </c>
      <c r="E41" s="26"/>
      <c r="F41" s="26"/>
    </row>
    <row r="42" spans="1:6" ht="12.75" customHeight="1">
      <c r="A42" s="106">
        <v>30313</v>
      </c>
      <c r="B42" s="107" t="s">
        <v>305</v>
      </c>
      <c r="C42" s="26"/>
      <c r="D42" s="26"/>
      <c r="E42" s="26"/>
      <c r="F42" s="26"/>
    </row>
    <row r="43" spans="1:6" ht="12.75" customHeight="1">
      <c r="A43" s="105" t="s">
        <v>306</v>
      </c>
      <c r="B43" s="105" t="s">
        <v>307</v>
      </c>
      <c r="C43" s="26">
        <v>147.065278</v>
      </c>
      <c r="D43" s="26">
        <v>147.065278</v>
      </c>
      <c r="E43" s="26"/>
      <c r="F43" s="26"/>
    </row>
    <row r="44" spans="1:6" ht="12.75" customHeight="1">
      <c r="A44" s="102" t="s">
        <v>315</v>
      </c>
      <c r="B44" s="105" t="s">
        <v>310</v>
      </c>
      <c r="C44" s="26">
        <v>7.19</v>
      </c>
      <c r="D44" s="26"/>
      <c r="E44" s="26">
        <v>7.19</v>
      </c>
      <c r="F44" s="26"/>
    </row>
    <row r="45" spans="1:6" ht="12.75" customHeight="1">
      <c r="A45" s="105" t="s">
        <v>316</v>
      </c>
      <c r="B45" s="105" t="s">
        <v>311</v>
      </c>
      <c r="C45" s="26">
        <v>3</v>
      </c>
      <c r="D45" s="26"/>
      <c r="E45" s="26">
        <v>3</v>
      </c>
      <c r="F45" s="26"/>
    </row>
    <row r="46" spans="1:6" ht="12.75" customHeight="1">
      <c r="A46" s="105" t="s">
        <v>317</v>
      </c>
      <c r="B46" s="105" t="s">
        <v>312</v>
      </c>
      <c r="C46" s="26">
        <v>2</v>
      </c>
      <c r="D46" s="26"/>
      <c r="E46" s="26">
        <v>2</v>
      </c>
      <c r="F46" s="26"/>
    </row>
    <row r="47" spans="1:6" ht="12.75" customHeight="1">
      <c r="A47" s="105" t="s">
        <v>357</v>
      </c>
      <c r="B47" s="105" t="s">
        <v>358</v>
      </c>
      <c r="C47" s="26"/>
      <c r="D47" s="26"/>
      <c r="E47" s="26"/>
      <c r="F47" s="26"/>
    </row>
    <row r="48" spans="1:6" ht="12.75" customHeight="1">
      <c r="A48" s="105" t="s">
        <v>318</v>
      </c>
      <c r="B48" s="105" t="s">
        <v>313</v>
      </c>
      <c r="C48" s="26">
        <v>0.19</v>
      </c>
      <c r="D48" s="26"/>
      <c r="E48" s="26">
        <v>0.19</v>
      </c>
      <c r="F48" s="26"/>
    </row>
    <row r="49" spans="1:6" ht="12.75" customHeight="1">
      <c r="A49" s="105" t="s">
        <v>319</v>
      </c>
      <c r="B49" s="105" t="s">
        <v>314</v>
      </c>
      <c r="C49" s="26">
        <v>2</v>
      </c>
      <c r="D49" s="26"/>
      <c r="E49" s="26">
        <v>2</v>
      </c>
      <c r="F49" s="26"/>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25</v>
      </c>
    </row>
    <row r="2" spans="1:8" ht="33.75" customHeight="1">
      <c r="A2" s="142" t="s">
        <v>162</v>
      </c>
      <c r="B2" s="142"/>
      <c r="C2" s="142"/>
      <c r="D2" s="142"/>
      <c r="E2" s="142"/>
      <c r="F2" s="142"/>
      <c r="G2" s="142"/>
      <c r="H2" s="142"/>
    </row>
    <row r="3" spans="1:8" ht="16.5" customHeight="1">
      <c r="A3" s="143"/>
      <c r="B3" s="143"/>
      <c r="C3" s="35"/>
      <c r="D3" s="36"/>
      <c r="E3" s="36"/>
      <c r="F3" s="36"/>
      <c r="G3" s="37"/>
      <c r="H3" s="38" t="s">
        <v>39</v>
      </c>
    </row>
    <row r="4" spans="1:8" ht="19.5" customHeight="1">
      <c r="A4" s="144" t="s">
        <v>42</v>
      </c>
      <c r="B4" s="144"/>
      <c r="C4" s="151" t="s">
        <v>163</v>
      </c>
      <c r="D4" s="151" t="s">
        <v>164</v>
      </c>
      <c r="E4" s="145" t="s">
        <v>165</v>
      </c>
      <c r="F4" s="146"/>
      <c r="G4" s="147"/>
      <c r="H4" s="151" t="s">
        <v>166</v>
      </c>
    </row>
    <row r="5" spans="1:8" ht="35.25" customHeight="1">
      <c r="A5" s="39" t="s">
        <v>167</v>
      </c>
      <c r="B5" s="39" t="s">
        <v>117</v>
      </c>
      <c r="C5" s="152"/>
      <c r="D5" s="152"/>
      <c r="E5" s="39" t="s">
        <v>129</v>
      </c>
      <c r="F5" s="39" t="s">
        <v>134</v>
      </c>
      <c r="G5" s="39" t="s">
        <v>135</v>
      </c>
      <c r="H5" s="152"/>
    </row>
    <row r="6" spans="1:8" ht="16.5" customHeight="1">
      <c r="A6" s="148" t="s">
        <v>120</v>
      </c>
      <c r="B6" s="149"/>
      <c r="C6" s="40"/>
      <c r="D6" s="41"/>
      <c r="E6" s="42"/>
      <c r="F6" s="42"/>
      <c r="G6" s="41"/>
      <c r="H6" s="41"/>
    </row>
    <row r="7" spans="1:10" ht="16.5" customHeight="1">
      <c r="A7" s="43"/>
      <c r="B7" s="44"/>
      <c r="C7" s="44"/>
      <c r="D7" s="45"/>
      <c r="E7" s="46"/>
      <c r="F7" s="46"/>
      <c r="G7" s="45"/>
      <c r="H7" s="46"/>
      <c r="J7" s="19"/>
    </row>
    <row r="8" spans="1:8" ht="16.5" customHeight="1">
      <c r="A8" s="43"/>
      <c r="B8" s="44"/>
      <c r="C8" s="44"/>
      <c r="D8" s="45"/>
      <c r="E8" s="46"/>
      <c r="F8" s="46"/>
      <c r="G8" s="45"/>
      <c r="H8" s="46"/>
    </row>
    <row r="9" spans="1:9" ht="16.5" customHeight="1">
      <c r="A9" s="43"/>
      <c r="B9" s="44"/>
      <c r="C9" s="44"/>
      <c r="D9" s="45"/>
      <c r="E9" s="46"/>
      <c r="F9" s="46"/>
      <c r="G9" s="45"/>
      <c r="H9" s="46"/>
      <c r="I9" s="19"/>
    </row>
    <row r="10" spans="1:9" ht="16.5" customHeight="1">
      <c r="A10" s="43"/>
      <c r="B10" s="44"/>
      <c r="C10" s="44"/>
      <c r="D10" s="45"/>
      <c r="E10" s="46"/>
      <c r="F10" s="46"/>
      <c r="G10" s="47"/>
      <c r="H10" s="46"/>
      <c r="I10" s="19"/>
    </row>
    <row r="11" spans="1:8" ht="16.5" customHeight="1">
      <c r="A11" s="43"/>
      <c r="B11" s="44"/>
      <c r="C11" s="44"/>
      <c r="D11" s="45"/>
      <c r="E11" s="46"/>
      <c r="F11" s="46"/>
      <c r="G11" s="45"/>
      <c r="H11" s="46"/>
    </row>
    <row r="12" spans="1:8" ht="16.5" customHeight="1">
      <c r="A12" s="43"/>
      <c r="B12" s="44"/>
      <c r="C12" s="44"/>
      <c r="D12" s="45"/>
      <c r="E12" s="46"/>
      <c r="F12" s="46"/>
      <c r="G12" s="45"/>
      <c r="H12" s="46"/>
    </row>
    <row r="13" spans="1:8" ht="16.5" customHeight="1">
      <c r="A13" s="43"/>
      <c r="B13" s="44"/>
      <c r="C13" s="44"/>
      <c r="D13" s="45"/>
      <c r="E13" s="46"/>
      <c r="F13" s="46"/>
      <c r="G13" s="45"/>
      <c r="H13" s="46"/>
    </row>
    <row r="14" spans="1:8" ht="16.5" customHeight="1">
      <c r="A14" s="48"/>
      <c r="B14" s="44"/>
      <c r="C14" s="44"/>
      <c r="D14" s="45"/>
      <c r="E14" s="46"/>
      <c r="F14" s="46"/>
      <c r="G14" s="45"/>
      <c r="H14" s="46"/>
    </row>
    <row r="15" spans="1:8" ht="16.5" customHeight="1">
      <c r="A15" s="48"/>
      <c r="B15" s="44"/>
      <c r="C15" s="44"/>
      <c r="D15" s="45"/>
      <c r="E15" s="46"/>
      <c r="F15" s="46"/>
      <c r="G15" s="45"/>
      <c r="H15" s="46"/>
    </row>
    <row r="16" spans="1:8" ht="16.5" customHeight="1">
      <c r="A16" s="48"/>
      <c r="B16" s="44"/>
      <c r="C16" s="44"/>
      <c r="D16" s="45"/>
      <c r="E16" s="46"/>
      <c r="F16" s="46"/>
      <c r="G16" s="49"/>
      <c r="H16" s="46"/>
    </row>
    <row r="17" spans="1:8" ht="16.5" customHeight="1">
      <c r="A17" s="50"/>
      <c r="B17" s="51"/>
      <c r="C17" s="51"/>
      <c r="D17" s="45"/>
      <c r="E17" s="46"/>
      <c r="F17" s="46"/>
      <c r="G17" s="45"/>
      <c r="H17" s="46"/>
    </row>
    <row r="18" spans="1:8" ht="16.5" customHeight="1">
      <c r="A18" s="52"/>
      <c r="B18" s="51"/>
      <c r="C18" s="51"/>
      <c r="D18" s="45"/>
      <c r="E18" s="46"/>
      <c r="F18" s="46"/>
      <c r="G18" s="45"/>
      <c r="H18" s="46"/>
    </row>
    <row r="19" spans="1:8" ht="16.5" customHeight="1">
      <c r="A19" s="52"/>
      <c r="B19" s="51"/>
      <c r="C19" s="51"/>
      <c r="D19" s="45"/>
      <c r="E19" s="46"/>
      <c r="F19" s="46"/>
      <c r="G19" s="45"/>
      <c r="H19" s="46"/>
    </row>
    <row r="20" spans="1:8" ht="16.5" customHeight="1">
      <c r="A20" s="48"/>
      <c r="B20" s="51"/>
      <c r="C20" s="51"/>
      <c r="D20" s="45"/>
      <c r="E20" s="46"/>
      <c r="F20" s="46"/>
      <c r="G20" s="53"/>
      <c r="H20" s="46"/>
    </row>
    <row r="21" spans="1:8" ht="16.5" customHeight="1">
      <c r="A21" s="150" t="s">
        <v>168</v>
      </c>
      <c r="B21" s="150"/>
      <c r="C21" s="150"/>
      <c r="D21" s="150"/>
      <c r="E21" s="150"/>
      <c r="F21" s="150"/>
      <c r="G21" s="150"/>
      <c r="H21" s="150"/>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6"/>
  <sheetViews>
    <sheetView showGridLines="0" showZeros="0" zoomScalePageLayoutView="0" workbookViewId="0" topLeftCell="A1">
      <selection activeCell="D5" sqref="D5:D16"/>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19" t="s">
        <v>27</v>
      </c>
    </row>
    <row r="2" spans="1:5" ht="28.5" customHeight="1">
      <c r="A2" s="29" t="s">
        <v>28</v>
      </c>
      <c r="B2" s="29"/>
      <c r="C2" s="29"/>
      <c r="D2" s="29"/>
      <c r="E2" s="29"/>
    </row>
    <row r="3" ht="22.5" customHeight="1">
      <c r="E3" s="28" t="s">
        <v>39</v>
      </c>
    </row>
    <row r="4" spans="1:5" ht="22.5" customHeight="1">
      <c r="A4" s="30" t="s">
        <v>114</v>
      </c>
      <c r="B4" s="34" t="s">
        <v>115</v>
      </c>
      <c r="C4" s="34" t="s">
        <v>169</v>
      </c>
      <c r="D4" s="30" t="s">
        <v>170</v>
      </c>
      <c r="E4" s="30" t="s">
        <v>171</v>
      </c>
    </row>
    <row r="5" spans="1:5" ht="12.75" customHeight="1">
      <c r="A5" s="109" t="s">
        <v>361</v>
      </c>
      <c r="B5" s="109" t="s">
        <v>251</v>
      </c>
      <c r="C5" s="109" t="s">
        <v>326</v>
      </c>
      <c r="D5" s="26">
        <v>275</v>
      </c>
      <c r="E5" s="112" t="s">
        <v>326</v>
      </c>
    </row>
    <row r="6" spans="1:5" ht="12.75" customHeight="1">
      <c r="A6" s="109" t="s">
        <v>361</v>
      </c>
      <c r="B6" s="109" t="s">
        <v>251</v>
      </c>
      <c r="C6" s="109" t="s">
        <v>328</v>
      </c>
      <c r="D6" s="26">
        <v>8</v>
      </c>
      <c r="E6" s="112" t="s">
        <v>328</v>
      </c>
    </row>
    <row r="7" spans="1:5" ht="12.75" customHeight="1">
      <c r="A7" s="109" t="s">
        <v>361</v>
      </c>
      <c r="B7" s="109" t="s">
        <v>251</v>
      </c>
      <c r="C7" s="108" t="s">
        <v>330</v>
      </c>
      <c r="D7" s="26">
        <v>5</v>
      </c>
      <c r="E7" s="110" t="s">
        <v>330</v>
      </c>
    </row>
    <row r="8" spans="1:5" ht="12.75" customHeight="1">
      <c r="A8" s="109" t="s">
        <v>361</v>
      </c>
      <c r="B8" s="109" t="s">
        <v>251</v>
      </c>
      <c r="C8" s="109" t="s">
        <v>332</v>
      </c>
      <c r="D8" s="26">
        <v>330</v>
      </c>
      <c r="E8" s="112" t="s">
        <v>332</v>
      </c>
    </row>
    <row r="9" spans="1:5" ht="12.75" customHeight="1">
      <c r="A9" s="109" t="s">
        <v>361</v>
      </c>
      <c r="B9" s="109" t="s">
        <v>251</v>
      </c>
      <c r="C9" s="109" t="s">
        <v>334</v>
      </c>
      <c r="D9" s="26">
        <v>10</v>
      </c>
      <c r="E9" s="112" t="s">
        <v>334</v>
      </c>
    </row>
    <row r="10" spans="1:5" ht="12.75" customHeight="1">
      <c r="A10" s="109" t="s">
        <v>361</v>
      </c>
      <c r="B10" s="109" t="s">
        <v>251</v>
      </c>
      <c r="C10" s="109" t="s">
        <v>336</v>
      </c>
      <c r="D10" s="26">
        <v>100</v>
      </c>
      <c r="E10" s="112" t="s">
        <v>336</v>
      </c>
    </row>
    <row r="11" spans="1:5" ht="12.75" customHeight="1">
      <c r="A11" s="109" t="s">
        <v>361</v>
      </c>
      <c r="B11" s="109" t="s">
        <v>251</v>
      </c>
      <c r="C11" s="109" t="s">
        <v>338</v>
      </c>
      <c r="D11" s="26">
        <v>210</v>
      </c>
      <c r="E11" s="112" t="s">
        <v>338</v>
      </c>
    </row>
    <row r="12" spans="1:5" ht="12.75" customHeight="1">
      <c r="A12" s="109" t="s">
        <v>361</v>
      </c>
      <c r="B12" s="109" t="s">
        <v>251</v>
      </c>
      <c r="C12" s="109" t="s">
        <v>340</v>
      </c>
      <c r="D12" s="26">
        <v>2978.374639</v>
      </c>
      <c r="E12" s="112" t="s">
        <v>340</v>
      </c>
    </row>
    <row r="13" spans="1:5" ht="12.75" customHeight="1">
      <c r="A13" s="109" t="s">
        <v>361</v>
      </c>
      <c r="B13" s="109" t="s">
        <v>251</v>
      </c>
      <c r="C13" s="108" t="s">
        <v>342</v>
      </c>
      <c r="D13" s="26">
        <v>300</v>
      </c>
      <c r="E13" s="112" t="s">
        <v>491</v>
      </c>
    </row>
    <row r="14" spans="1:5" ht="12.75" customHeight="1">
      <c r="A14" s="109" t="s">
        <v>361</v>
      </c>
      <c r="B14" s="109" t="s">
        <v>251</v>
      </c>
      <c r="C14" s="109" t="s">
        <v>343</v>
      </c>
      <c r="D14" s="26">
        <v>30</v>
      </c>
      <c r="E14" s="112" t="s">
        <v>362</v>
      </c>
    </row>
    <row r="15" spans="1:5" ht="12.75" customHeight="1">
      <c r="A15" s="109" t="s">
        <v>361</v>
      </c>
      <c r="B15" s="109" t="s">
        <v>251</v>
      </c>
      <c r="C15" s="109" t="s">
        <v>345</v>
      </c>
      <c r="D15" s="26">
        <v>100</v>
      </c>
      <c r="E15" s="112" t="s">
        <v>345</v>
      </c>
    </row>
    <row r="16" spans="1:5" ht="12.75" customHeight="1">
      <c r="A16" s="109" t="s">
        <v>361</v>
      </c>
      <c r="B16" s="109" t="s">
        <v>251</v>
      </c>
      <c r="C16" s="109" t="s">
        <v>346</v>
      </c>
      <c r="D16" s="26">
        <v>50</v>
      </c>
      <c r="E16" s="112" t="s">
        <v>346</v>
      </c>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E9" sqref="E9"/>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19" t="s">
        <v>29</v>
      </c>
    </row>
    <row r="2" spans="1:14" ht="23.25" customHeight="1">
      <c r="A2" s="29" t="s">
        <v>172</v>
      </c>
      <c r="B2" s="29"/>
      <c r="C2" s="29"/>
      <c r="D2" s="29"/>
      <c r="E2" s="29"/>
      <c r="F2" s="29"/>
      <c r="G2" s="29"/>
      <c r="H2" s="29"/>
      <c r="I2" s="29"/>
      <c r="J2" s="29"/>
      <c r="K2" s="29"/>
      <c r="L2" s="29"/>
      <c r="M2" s="29"/>
      <c r="N2" s="33"/>
    </row>
    <row r="3" ht="26.25" customHeight="1">
      <c r="N3" s="28" t="s">
        <v>39</v>
      </c>
    </row>
    <row r="4" spans="1:14" ht="18" customHeight="1">
      <c r="A4" s="137" t="s">
        <v>173</v>
      </c>
      <c r="B4" s="137"/>
      <c r="C4" s="137"/>
      <c r="D4" s="137" t="s">
        <v>114</v>
      </c>
      <c r="E4" s="156" t="s">
        <v>174</v>
      </c>
      <c r="F4" s="137" t="s">
        <v>175</v>
      </c>
      <c r="G4" s="157" t="s">
        <v>176</v>
      </c>
      <c r="H4" s="153" t="s">
        <v>177</v>
      </c>
      <c r="I4" s="137" t="s">
        <v>178</v>
      </c>
      <c r="J4" s="137" t="s">
        <v>152</v>
      </c>
      <c r="K4" s="137"/>
      <c r="L4" s="154" t="s">
        <v>179</v>
      </c>
      <c r="M4" s="137" t="s">
        <v>180</v>
      </c>
      <c r="N4" s="136" t="s">
        <v>181</v>
      </c>
    </row>
    <row r="5" spans="1:14" ht="18" customHeight="1">
      <c r="A5" s="30" t="s">
        <v>182</v>
      </c>
      <c r="B5" s="30" t="s">
        <v>183</v>
      </c>
      <c r="C5" s="30" t="s">
        <v>184</v>
      </c>
      <c r="D5" s="137"/>
      <c r="E5" s="156"/>
      <c r="F5" s="137"/>
      <c r="G5" s="158"/>
      <c r="H5" s="153"/>
      <c r="I5" s="137"/>
      <c r="J5" s="20" t="s">
        <v>182</v>
      </c>
      <c r="K5" s="20" t="s">
        <v>183</v>
      </c>
      <c r="L5" s="155"/>
      <c r="M5" s="137"/>
      <c r="N5" s="136"/>
    </row>
    <row r="6" spans="1:14" ht="12.75" customHeight="1">
      <c r="A6" s="31" t="s">
        <v>131</v>
      </c>
      <c r="B6" s="31" t="s">
        <v>131</v>
      </c>
      <c r="C6" s="31" t="s">
        <v>131</v>
      </c>
      <c r="D6" s="31" t="s">
        <v>131</v>
      </c>
      <c r="E6" s="31" t="s">
        <v>131</v>
      </c>
      <c r="F6" s="32" t="s">
        <v>131</v>
      </c>
      <c r="G6" s="31" t="s">
        <v>131</v>
      </c>
      <c r="H6" s="31" t="s">
        <v>131</v>
      </c>
      <c r="I6" s="31" t="s">
        <v>131</v>
      </c>
      <c r="J6" s="31" t="s">
        <v>131</v>
      </c>
      <c r="K6" s="31" t="s">
        <v>131</v>
      </c>
      <c r="L6" s="31" t="s">
        <v>131</v>
      </c>
      <c r="M6" s="31" t="s">
        <v>131</v>
      </c>
      <c r="N6" s="31" t="s">
        <v>131</v>
      </c>
    </row>
    <row r="7" spans="1:14" ht="12.75" customHeight="1">
      <c r="A7" s="27"/>
      <c r="B7" s="27"/>
      <c r="C7" s="27"/>
      <c r="D7" s="27"/>
      <c r="E7" s="27"/>
      <c r="F7" s="27"/>
      <c r="G7" s="27"/>
      <c r="H7" s="27"/>
      <c r="I7" s="27"/>
      <c r="J7" s="27"/>
      <c r="K7" s="27"/>
      <c r="L7" s="27"/>
      <c r="M7" s="27"/>
      <c r="N7" s="27"/>
    </row>
    <row r="8" spans="1:14" ht="12.75" customHeight="1">
      <c r="A8" s="27"/>
      <c r="B8" s="27"/>
      <c r="C8" s="27"/>
      <c r="D8" s="27"/>
      <c r="E8" s="27"/>
      <c r="F8" s="26"/>
      <c r="G8" s="26"/>
      <c r="H8" s="26"/>
      <c r="I8" s="27"/>
      <c r="J8" s="27"/>
      <c r="K8" s="27"/>
      <c r="L8" s="27"/>
      <c r="M8" s="27"/>
      <c r="N8" s="27"/>
    </row>
    <row r="9" spans="1:15" ht="12.75" customHeight="1">
      <c r="A9" s="27"/>
      <c r="B9" s="27"/>
      <c r="C9" s="27"/>
      <c r="D9" s="27"/>
      <c r="E9" s="26"/>
      <c r="F9" s="26"/>
      <c r="G9" s="26"/>
      <c r="H9" s="26"/>
      <c r="I9" s="27"/>
      <c r="J9" s="27"/>
      <c r="K9" s="27"/>
      <c r="L9" s="27"/>
      <c r="M9" s="27"/>
      <c r="N9" s="26"/>
      <c r="O9" s="19"/>
    </row>
    <row r="10" spans="1:15" ht="12.75" customHeight="1">
      <c r="A10" s="27"/>
      <c r="B10" s="27"/>
      <c r="C10" s="27"/>
      <c r="D10" s="27"/>
      <c r="E10" s="26"/>
      <c r="F10" s="26"/>
      <c r="G10" s="26"/>
      <c r="H10" s="26"/>
      <c r="I10" s="27"/>
      <c r="J10" s="27"/>
      <c r="K10" s="27"/>
      <c r="L10" s="27"/>
      <c r="M10" s="27"/>
      <c r="N10" s="26"/>
      <c r="O10" s="19"/>
    </row>
    <row r="11" spans="1:15" ht="12.75" customHeight="1">
      <c r="A11" s="27"/>
      <c r="B11" s="27"/>
      <c r="C11" s="27"/>
      <c r="D11" s="27"/>
      <c r="E11" s="26"/>
      <c r="F11" s="26"/>
      <c r="G11" s="26"/>
      <c r="H11" s="27"/>
      <c r="I11" s="27"/>
      <c r="J11" s="27"/>
      <c r="K11" s="27"/>
      <c r="L11" s="27"/>
      <c r="M11" s="27"/>
      <c r="N11" s="26"/>
      <c r="O11" s="19"/>
    </row>
    <row r="12" spans="1:15" ht="12.75" customHeight="1">
      <c r="A12" s="27"/>
      <c r="B12" s="27"/>
      <c r="C12" s="27"/>
      <c r="D12" s="27"/>
      <c r="E12" s="26"/>
      <c r="F12" s="26"/>
      <c r="G12" s="26"/>
      <c r="H12" s="27"/>
      <c r="I12" s="27"/>
      <c r="J12" s="27"/>
      <c r="K12" s="27"/>
      <c r="L12" s="27"/>
      <c r="M12" s="27"/>
      <c r="N12" s="26"/>
      <c r="O12" s="19"/>
    </row>
    <row r="13" spans="1:14" ht="12.75" customHeight="1">
      <c r="A13" s="26"/>
      <c r="B13" s="27"/>
      <c r="C13" s="27"/>
      <c r="D13" s="27"/>
      <c r="E13" s="26"/>
      <c r="F13" s="26"/>
      <c r="G13" s="26"/>
      <c r="H13" s="27"/>
      <c r="I13" s="27"/>
      <c r="J13" s="27"/>
      <c r="K13" s="27"/>
      <c r="L13" s="27"/>
      <c r="M13" s="27"/>
      <c r="N13" s="27"/>
    </row>
    <row r="14" spans="1:14" ht="12.75" customHeight="1">
      <c r="A14" s="26"/>
      <c r="B14" s="26"/>
      <c r="C14" s="27"/>
      <c r="D14" s="27"/>
      <c r="E14" s="26"/>
      <c r="F14" s="26"/>
      <c r="G14" s="26"/>
      <c r="H14" s="27"/>
      <c r="I14" s="27"/>
      <c r="J14" s="27"/>
      <c r="K14" s="27"/>
      <c r="L14" s="27"/>
      <c r="M14" s="27"/>
      <c r="N14" s="27"/>
    </row>
    <row r="15" spans="3:13" ht="12.75" customHeight="1">
      <c r="C15" s="19"/>
      <c r="D15" s="19"/>
      <c r="H15" s="19"/>
      <c r="J15" s="19"/>
      <c r="M15" s="19"/>
    </row>
    <row r="16" ht="12.75" customHeight="1">
      <c r="M16" s="19"/>
    </row>
    <row r="17" ht="12.75" customHeight="1">
      <c r="M17" s="19"/>
    </row>
    <row r="18" ht="12.75" customHeight="1">
      <c r="M18" s="19"/>
    </row>
    <row r="19" ht="12.75" customHeight="1">
      <c r="M19" s="19"/>
    </row>
  </sheetData>
  <sheetProtection/>
  <mergeCells count="11">
    <mergeCell ref="G4:G5"/>
    <mergeCell ref="H4:H5"/>
    <mergeCell ref="I4:I5"/>
    <mergeCell ref="L4:L5"/>
    <mergeCell ref="M4:M5"/>
    <mergeCell ref="N4:N5"/>
    <mergeCell ref="A4:C4"/>
    <mergeCell ref="J4:K4"/>
    <mergeCell ref="D4:D5"/>
    <mergeCell ref="E4:E5"/>
    <mergeCell ref="F4:F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3"/>
  <sheetViews>
    <sheetView showGridLines="0" showZeros="0" zoomScalePageLayoutView="0" workbookViewId="0" topLeftCell="A4">
      <selection activeCell="AI15" sqref="AI15"/>
    </sheetView>
  </sheetViews>
  <sheetFormatPr defaultColWidth="9.16015625" defaultRowHeight="12.75" customHeight="1"/>
  <cols>
    <col min="1" max="1" width="11.66015625" style="0" customWidth="1"/>
    <col min="2" max="2" width="18.83203125" style="0" customWidth="1"/>
    <col min="3" max="3" width="11.66015625" style="0" customWidth="1"/>
    <col min="4" max="5" width="9.5" style="0" customWidth="1"/>
    <col min="6" max="6" width="5.33203125" style="0" customWidth="1"/>
    <col min="7" max="11" width="9.5" style="0" customWidth="1"/>
    <col min="12" max="12" width="10.33203125" style="0" customWidth="1"/>
    <col min="13" max="13" width="8.5" style="0" customWidth="1"/>
    <col min="14" max="15" width="8.16015625" style="0" customWidth="1"/>
    <col min="16" max="16" width="9.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 min="29" max="29" width="9.16015625" style="0" customWidth="1"/>
    <col min="30" max="30" width="12.16015625" style="0" customWidth="1"/>
    <col min="31" max="32" width="9.16015625" style="0" customWidth="1"/>
    <col min="33" max="33" width="7.16015625" style="0" customWidth="1"/>
    <col min="34" max="34" width="12.5" style="0" customWidth="1"/>
    <col min="35" max="35" width="12.16015625" style="0" customWidth="1"/>
    <col min="36" max="36" width="11" style="0" customWidth="1"/>
  </cols>
  <sheetData>
    <row r="1" ht="30" customHeight="1">
      <c r="A1" s="19" t="s">
        <v>31</v>
      </c>
    </row>
    <row r="2" spans="1:38" ht="28.5" customHeight="1">
      <c r="A2" s="159" t="s">
        <v>32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row>
    <row r="3" ht="22.5" customHeight="1">
      <c r="AL3" s="28" t="s">
        <v>39</v>
      </c>
    </row>
    <row r="4" spans="1:38" s="18" customFormat="1" ht="17.25" customHeight="1">
      <c r="A4" s="136" t="s">
        <v>114</v>
      </c>
      <c r="B4" s="136" t="s">
        <v>115</v>
      </c>
      <c r="C4" s="156" t="s">
        <v>185</v>
      </c>
      <c r="D4" s="160"/>
      <c r="E4" s="160"/>
      <c r="F4" s="160"/>
      <c r="G4" s="160"/>
      <c r="H4" s="160"/>
      <c r="I4" s="160"/>
      <c r="J4" s="160"/>
      <c r="K4" s="153"/>
      <c r="L4" s="156" t="s">
        <v>185</v>
      </c>
      <c r="M4" s="160"/>
      <c r="N4" s="160"/>
      <c r="O4" s="160"/>
      <c r="P4" s="160"/>
      <c r="Q4" s="160"/>
      <c r="R4" s="160"/>
      <c r="S4" s="160"/>
      <c r="T4" s="153"/>
      <c r="U4" s="156" t="s">
        <v>186</v>
      </c>
      <c r="V4" s="160"/>
      <c r="W4" s="160"/>
      <c r="X4" s="160"/>
      <c r="Y4" s="160"/>
      <c r="Z4" s="160"/>
      <c r="AA4" s="160"/>
      <c r="AB4" s="160"/>
      <c r="AC4" s="153"/>
      <c r="AD4" s="156" t="s">
        <v>187</v>
      </c>
      <c r="AE4" s="160"/>
      <c r="AF4" s="160"/>
      <c r="AG4" s="160"/>
      <c r="AH4" s="160"/>
      <c r="AI4" s="160"/>
      <c r="AJ4" s="160"/>
      <c r="AK4" s="160"/>
      <c r="AL4" s="153"/>
    </row>
    <row r="5" spans="1:38" s="18" customFormat="1" ht="17.25" customHeight="1">
      <c r="A5" s="136"/>
      <c r="B5" s="136"/>
      <c r="C5" s="138" t="s">
        <v>120</v>
      </c>
      <c r="D5" s="156" t="s">
        <v>188</v>
      </c>
      <c r="E5" s="160"/>
      <c r="F5" s="160"/>
      <c r="G5" s="160"/>
      <c r="H5" s="160"/>
      <c r="I5" s="153"/>
      <c r="J5" s="154" t="s">
        <v>189</v>
      </c>
      <c r="K5" s="154" t="s">
        <v>190</v>
      </c>
      <c r="L5" s="138" t="s">
        <v>120</v>
      </c>
      <c r="M5" s="156" t="s">
        <v>191</v>
      </c>
      <c r="N5" s="160"/>
      <c r="O5" s="160"/>
      <c r="P5" s="160"/>
      <c r="Q5" s="160"/>
      <c r="R5" s="153"/>
      <c r="S5" s="154" t="s">
        <v>189</v>
      </c>
      <c r="T5" s="154" t="s">
        <v>190</v>
      </c>
      <c r="U5" s="138" t="s">
        <v>120</v>
      </c>
      <c r="V5" s="156" t="s">
        <v>191</v>
      </c>
      <c r="W5" s="160"/>
      <c r="X5" s="160"/>
      <c r="Y5" s="160"/>
      <c r="Z5" s="160"/>
      <c r="AA5" s="153"/>
      <c r="AB5" s="154" t="s">
        <v>189</v>
      </c>
      <c r="AC5" s="154" t="s">
        <v>190</v>
      </c>
      <c r="AD5" s="138" t="s">
        <v>120</v>
      </c>
      <c r="AE5" s="156" t="s">
        <v>191</v>
      </c>
      <c r="AF5" s="160"/>
      <c r="AG5" s="160"/>
      <c r="AH5" s="160"/>
      <c r="AI5" s="160"/>
      <c r="AJ5" s="153"/>
      <c r="AK5" s="154" t="s">
        <v>189</v>
      </c>
      <c r="AL5" s="154" t="s">
        <v>190</v>
      </c>
    </row>
    <row r="6" spans="1:38" s="18" customFormat="1" ht="23.25" customHeight="1">
      <c r="A6" s="136"/>
      <c r="B6" s="136"/>
      <c r="C6" s="139"/>
      <c r="D6" s="137" t="s">
        <v>129</v>
      </c>
      <c r="E6" s="137" t="s">
        <v>192</v>
      </c>
      <c r="F6" s="137" t="s">
        <v>193</v>
      </c>
      <c r="G6" s="137" t="s">
        <v>194</v>
      </c>
      <c r="H6" s="137"/>
      <c r="I6" s="137"/>
      <c r="J6" s="161"/>
      <c r="K6" s="161"/>
      <c r="L6" s="139"/>
      <c r="M6" s="137" t="s">
        <v>129</v>
      </c>
      <c r="N6" s="137" t="s">
        <v>192</v>
      </c>
      <c r="O6" s="137" t="s">
        <v>193</v>
      </c>
      <c r="P6" s="137" t="s">
        <v>194</v>
      </c>
      <c r="Q6" s="137"/>
      <c r="R6" s="137"/>
      <c r="S6" s="161"/>
      <c r="T6" s="161"/>
      <c r="U6" s="139"/>
      <c r="V6" s="137" t="s">
        <v>129</v>
      </c>
      <c r="W6" s="137" t="s">
        <v>192</v>
      </c>
      <c r="X6" s="137" t="s">
        <v>193</v>
      </c>
      <c r="Y6" s="137" t="s">
        <v>194</v>
      </c>
      <c r="Z6" s="137"/>
      <c r="AA6" s="137"/>
      <c r="AB6" s="161"/>
      <c r="AC6" s="161"/>
      <c r="AD6" s="139"/>
      <c r="AE6" s="137" t="s">
        <v>129</v>
      </c>
      <c r="AF6" s="137" t="s">
        <v>192</v>
      </c>
      <c r="AG6" s="137" t="s">
        <v>193</v>
      </c>
      <c r="AH6" s="137" t="s">
        <v>194</v>
      </c>
      <c r="AI6" s="137"/>
      <c r="AJ6" s="137"/>
      <c r="AK6" s="161"/>
      <c r="AL6" s="161"/>
    </row>
    <row r="7" spans="1:38" s="18" customFormat="1" ht="26.25" customHeight="1">
      <c r="A7" s="136"/>
      <c r="B7" s="136"/>
      <c r="C7" s="140"/>
      <c r="D7" s="137"/>
      <c r="E7" s="137"/>
      <c r="F7" s="137"/>
      <c r="G7" s="21" t="s">
        <v>129</v>
      </c>
      <c r="H7" s="21" t="s">
        <v>195</v>
      </c>
      <c r="I7" s="21" t="s">
        <v>196</v>
      </c>
      <c r="J7" s="155"/>
      <c r="K7" s="155"/>
      <c r="L7" s="140"/>
      <c r="M7" s="137"/>
      <c r="N7" s="137"/>
      <c r="O7" s="137"/>
      <c r="P7" s="21" t="s">
        <v>129</v>
      </c>
      <c r="Q7" s="21" t="s">
        <v>195</v>
      </c>
      <c r="R7" s="21" t="s">
        <v>196</v>
      </c>
      <c r="S7" s="155"/>
      <c r="T7" s="155"/>
      <c r="U7" s="140"/>
      <c r="V7" s="137"/>
      <c r="W7" s="137"/>
      <c r="X7" s="137"/>
      <c r="Y7" s="21" t="s">
        <v>129</v>
      </c>
      <c r="Z7" s="21" t="s">
        <v>195</v>
      </c>
      <c r="AA7" s="21" t="s">
        <v>196</v>
      </c>
      <c r="AB7" s="155"/>
      <c r="AC7" s="155"/>
      <c r="AD7" s="140"/>
      <c r="AE7" s="137"/>
      <c r="AF7" s="137"/>
      <c r="AG7" s="137"/>
      <c r="AH7" s="21" t="s">
        <v>129</v>
      </c>
      <c r="AI7" s="21" t="s">
        <v>195</v>
      </c>
      <c r="AJ7" s="21" t="s">
        <v>196</v>
      </c>
      <c r="AK7" s="155"/>
      <c r="AL7" s="155"/>
    </row>
    <row r="8" spans="1:38" s="18" customFormat="1" ht="72" customHeight="1">
      <c r="A8" s="22" t="s">
        <v>131</v>
      </c>
      <c r="B8" s="101" t="s">
        <v>460</v>
      </c>
      <c r="C8" s="22">
        <v>1</v>
      </c>
      <c r="D8" s="23">
        <v>2</v>
      </c>
      <c r="E8" s="23">
        <v>3</v>
      </c>
      <c r="F8" s="23">
        <v>4</v>
      </c>
      <c r="G8" s="22">
        <v>5</v>
      </c>
      <c r="H8" s="22">
        <v>6</v>
      </c>
      <c r="I8" s="22">
        <v>7</v>
      </c>
      <c r="J8" s="22">
        <v>8</v>
      </c>
      <c r="K8" s="22">
        <v>9</v>
      </c>
      <c r="L8" s="22">
        <v>1</v>
      </c>
      <c r="M8" s="23">
        <v>2</v>
      </c>
      <c r="N8" s="23">
        <v>3</v>
      </c>
      <c r="O8" s="23">
        <v>4</v>
      </c>
      <c r="P8" s="22">
        <v>5</v>
      </c>
      <c r="Q8" s="22">
        <v>6</v>
      </c>
      <c r="R8" s="22">
        <v>7</v>
      </c>
      <c r="S8" s="22">
        <v>8</v>
      </c>
      <c r="T8" s="22">
        <v>9</v>
      </c>
      <c r="U8" s="22">
        <v>10</v>
      </c>
      <c r="V8" s="22">
        <v>11</v>
      </c>
      <c r="W8" s="22">
        <v>12</v>
      </c>
      <c r="X8" s="22">
        <v>13</v>
      </c>
      <c r="Y8" s="22">
        <v>14</v>
      </c>
      <c r="Z8" s="22">
        <v>15</v>
      </c>
      <c r="AA8" s="22">
        <v>16</v>
      </c>
      <c r="AB8" s="22">
        <v>17</v>
      </c>
      <c r="AC8" s="22">
        <v>18</v>
      </c>
      <c r="AD8" s="22" t="s">
        <v>197</v>
      </c>
      <c r="AE8" s="22" t="s">
        <v>198</v>
      </c>
      <c r="AF8" s="22" t="s">
        <v>199</v>
      </c>
      <c r="AG8" s="22" t="s">
        <v>200</v>
      </c>
      <c r="AH8" s="22" t="s">
        <v>201</v>
      </c>
      <c r="AI8" s="22" t="s">
        <v>202</v>
      </c>
      <c r="AJ8" s="22" t="s">
        <v>203</v>
      </c>
      <c r="AK8" s="22" t="s">
        <v>204</v>
      </c>
      <c r="AL8" s="22" t="s">
        <v>205</v>
      </c>
    </row>
    <row r="9" spans="1:38" s="18" customFormat="1" ht="72" customHeight="1">
      <c r="A9" s="22">
        <v>504</v>
      </c>
      <c r="B9" s="101" t="s">
        <v>462</v>
      </c>
      <c r="C9" s="22">
        <v>113.55651</v>
      </c>
      <c r="D9" s="23"/>
      <c r="E9" s="23"/>
      <c r="F9" s="23"/>
      <c r="G9" s="22">
        <v>113.55651</v>
      </c>
      <c r="H9" s="22">
        <v>92.556508</v>
      </c>
      <c r="I9" s="22">
        <v>21</v>
      </c>
      <c r="J9" s="22"/>
      <c r="K9" s="22"/>
      <c r="L9" s="22">
        <v>113.55651</v>
      </c>
      <c r="M9" s="23"/>
      <c r="N9" s="23"/>
      <c r="O9" s="23"/>
      <c r="P9" s="22">
        <v>113.55651</v>
      </c>
      <c r="Q9" s="22">
        <v>92.556508</v>
      </c>
      <c r="R9" s="22">
        <v>21</v>
      </c>
      <c r="S9" s="22"/>
      <c r="T9" s="22"/>
      <c r="U9" s="22">
        <v>5.4</v>
      </c>
      <c r="V9" s="22">
        <v>5.4</v>
      </c>
      <c r="W9" s="22"/>
      <c r="X9" s="22">
        <v>0.15</v>
      </c>
      <c r="Y9" s="22">
        <v>5.25</v>
      </c>
      <c r="Z9" s="22"/>
      <c r="AA9" s="22">
        <v>5.25</v>
      </c>
      <c r="AB9" s="22"/>
      <c r="AC9" s="22"/>
      <c r="AD9" s="22">
        <v>-108.15651</v>
      </c>
      <c r="AE9" s="22">
        <v>0.15</v>
      </c>
      <c r="AF9" s="22"/>
      <c r="AG9" s="22">
        <v>0.15</v>
      </c>
      <c r="AH9" s="22">
        <v>-108.30651</v>
      </c>
      <c r="AI9" s="22">
        <v>-92.556508</v>
      </c>
      <c r="AJ9" s="22">
        <v>-15.75</v>
      </c>
      <c r="AK9" s="22"/>
      <c r="AL9" s="22"/>
    </row>
    <row r="10" spans="1:38" s="18" customFormat="1" ht="12.75" customHeight="1">
      <c r="A10" s="27">
        <v>504001</v>
      </c>
      <c r="B10" s="104" t="s">
        <v>461</v>
      </c>
      <c r="C10" s="24">
        <f>D10+J10+K10</f>
        <v>0</v>
      </c>
      <c r="D10" s="24">
        <f>E10+F10+G10</f>
        <v>0</v>
      </c>
      <c r="E10" s="24"/>
      <c r="F10" s="24"/>
      <c r="G10" s="24">
        <f>SUM(H10:I10)</f>
        <v>0</v>
      </c>
      <c r="H10" s="24"/>
      <c r="I10" s="24"/>
      <c r="J10" s="24"/>
      <c r="K10" s="24"/>
      <c r="L10" s="24">
        <f>M10+S10+T10</f>
        <v>0</v>
      </c>
      <c r="M10" s="24">
        <f>N10+O10+P10</f>
        <v>0</v>
      </c>
      <c r="N10" s="24"/>
      <c r="O10" s="24"/>
      <c r="P10" s="24">
        <f>SUM(Q10:R10)</f>
        <v>0</v>
      </c>
      <c r="Q10" s="24"/>
      <c r="R10" s="24"/>
      <c r="S10" s="24"/>
      <c r="T10" s="24"/>
      <c r="U10" s="27"/>
      <c r="V10" s="27"/>
      <c r="W10" s="27"/>
      <c r="X10" s="27"/>
      <c r="Y10" s="27"/>
      <c r="Z10" s="27"/>
      <c r="AA10" s="27"/>
      <c r="AB10" s="27"/>
      <c r="AC10" s="27"/>
      <c r="AD10" s="24">
        <f>AE10+AK10+AL10</f>
        <v>0</v>
      </c>
      <c r="AE10" s="24">
        <f>AF10+AG10+AH10</f>
        <v>0</v>
      </c>
      <c r="AF10" s="24">
        <f>N10-W10</f>
        <v>0</v>
      </c>
      <c r="AG10" s="24">
        <f>O10-X10</f>
        <v>0</v>
      </c>
      <c r="AH10" s="24">
        <f>SUM(AI10:AJ10)</f>
        <v>0</v>
      </c>
      <c r="AI10" s="24">
        <f>Q10-Z10</f>
        <v>0</v>
      </c>
      <c r="AJ10" s="24">
        <f>R10-AA10</f>
        <v>0</v>
      </c>
      <c r="AK10" s="24"/>
      <c r="AL10" s="24"/>
    </row>
    <row r="11" spans="1:38" s="18" customFormat="1" ht="12.75" customHeight="1">
      <c r="A11" s="27">
        <v>504002</v>
      </c>
      <c r="B11" s="104" t="s">
        <v>380</v>
      </c>
      <c r="C11" s="24">
        <v>4</v>
      </c>
      <c r="D11" s="24"/>
      <c r="E11" s="24"/>
      <c r="F11" s="24"/>
      <c r="G11" s="24">
        <v>4</v>
      </c>
      <c r="H11" s="24"/>
      <c r="I11" s="24">
        <v>4</v>
      </c>
      <c r="J11" s="24"/>
      <c r="K11" s="24"/>
      <c r="L11" s="24">
        <v>4</v>
      </c>
      <c r="M11" s="24"/>
      <c r="N11" s="24"/>
      <c r="O11" s="24"/>
      <c r="P11" s="24">
        <v>4</v>
      </c>
      <c r="Q11" s="24"/>
      <c r="R11" s="24">
        <v>4</v>
      </c>
      <c r="S11" s="24"/>
      <c r="T11" s="24"/>
      <c r="U11" s="27">
        <v>2.45</v>
      </c>
      <c r="V11" s="27">
        <v>2.45</v>
      </c>
      <c r="W11" s="27"/>
      <c r="X11" s="27"/>
      <c r="Y11" s="27">
        <v>2.45</v>
      </c>
      <c r="Z11" s="27"/>
      <c r="AA11" s="27">
        <v>2.45</v>
      </c>
      <c r="AB11" s="27"/>
      <c r="AC11" s="27"/>
      <c r="AD11" s="24">
        <v>-1.55</v>
      </c>
      <c r="AE11" s="24"/>
      <c r="AF11" s="24"/>
      <c r="AG11" s="24"/>
      <c r="AH11" s="24">
        <v>-1.55</v>
      </c>
      <c r="AI11" s="24"/>
      <c r="AJ11" s="24">
        <v>-1.55</v>
      </c>
      <c r="AK11" s="24"/>
      <c r="AL11" s="24"/>
    </row>
    <row r="12" spans="1:38" s="18" customFormat="1" ht="12.75" customHeight="1">
      <c r="A12" s="27">
        <v>504003</v>
      </c>
      <c r="B12" s="104" t="s">
        <v>381</v>
      </c>
      <c r="C12" s="24">
        <v>25.49231</v>
      </c>
      <c r="D12" s="24"/>
      <c r="E12" s="24"/>
      <c r="F12" s="24"/>
      <c r="G12" s="24">
        <v>25.49231</v>
      </c>
      <c r="H12" s="24">
        <v>21.492308</v>
      </c>
      <c r="I12" s="24">
        <v>4</v>
      </c>
      <c r="J12" s="24"/>
      <c r="K12" s="24"/>
      <c r="L12" s="24">
        <v>25.49231</v>
      </c>
      <c r="M12" s="24"/>
      <c r="N12" s="24"/>
      <c r="O12" s="24"/>
      <c r="P12" s="24">
        <v>25.49231</v>
      </c>
      <c r="Q12" s="24">
        <v>21.492308</v>
      </c>
      <c r="R12" s="24">
        <v>4</v>
      </c>
      <c r="S12" s="24"/>
      <c r="T12" s="24"/>
      <c r="U12" s="27">
        <v>2.8</v>
      </c>
      <c r="V12" s="27">
        <v>2.8</v>
      </c>
      <c r="W12" s="27"/>
      <c r="X12" s="27"/>
      <c r="Y12" s="27">
        <v>2.8</v>
      </c>
      <c r="Z12" s="27"/>
      <c r="AA12" s="27">
        <v>2.8</v>
      </c>
      <c r="AB12" s="27"/>
      <c r="AC12" s="27"/>
      <c r="AD12" s="24">
        <v>-22.69231</v>
      </c>
      <c r="AE12" s="24"/>
      <c r="AF12" s="24"/>
      <c r="AG12" s="24"/>
      <c r="AH12" s="24">
        <v>-22.69231</v>
      </c>
      <c r="AI12" s="24">
        <v>-21.492308</v>
      </c>
      <c r="AJ12" s="24">
        <v>-1.2</v>
      </c>
      <c r="AK12" s="24"/>
      <c r="AL12" s="24"/>
    </row>
    <row r="13" spans="1:38" s="18" customFormat="1" ht="12.75" customHeight="1">
      <c r="A13" s="27">
        <v>504004</v>
      </c>
      <c r="B13" s="104" t="s">
        <v>382</v>
      </c>
      <c r="C13" s="24">
        <v>18.5537</v>
      </c>
      <c r="D13" s="24"/>
      <c r="E13" s="24"/>
      <c r="F13" s="24"/>
      <c r="G13" s="24">
        <v>18.5537</v>
      </c>
      <c r="H13" s="24">
        <v>14.5537</v>
      </c>
      <c r="I13" s="24">
        <v>4</v>
      </c>
      <c r="J13" s="24"/>
      <c r="K13" s="24"/>
      <c r="L13" s="24">
        <v>18.5537</v>
      </c>
      <c r="M13" s="24"/>
      <c r="N13" s="24"/>
      <c r="O13" s="24"/>
      <c r="P13" s="24">
        <v>18.5537</v>
      </c>
      <c r="Q13" s="24">
        <v>14.5537</v>
      </c>
      <c r="R13" s="24">
        <v>4</v>
      </c>
      <c r="S13" s="24"/>
      <c r="T13" s="24"/>
      <c r="U13" s="27"/>
      <c r="V13" s="27"/>
      <c r="W13" s="27"/>
      <c r="X13" s="27"/>
      <c r="Y13" s="27"/>
      <c r="Z13" s="27"/>
      <c r="AA13" s="27"/>
      <c r="AB13" s="27"/>
      <c r="AC13" s="27"/>
      <c r="AD13" s="24">
        <v>-18.5537</v>
      </c>
      <c r="AE13" s="24"/>
      <c r="AF13" s="24"/>
      <c r="AG13" s="24"/>
      <c r="AH13" s="24">
        <v>-18.5537</v>
      </c>
      <c r="AI13" s="24">
        <v>-14.5537</v>
      </c>
      <c r="AJ13" s="24">
        <v>-4</v>
      </c>
      <c r="AK13" s="24"/>
      <c r="AL13" s="24"/>
    </row>
    <row r="14" spans="1:38" s="18" customFormat="1" ht="12.75" customHeight="1">
      <c r="A14" s="26">
        <v>504006</v>
      </c>
      <c r="B14" s="104" t="s">
        <v>383</v>
      </c>
      <c r="C14" s="24">
        <v>20.98</v>
      </c>
      <c r="D14" s="24"/>
      <c r="E14" s="24"/>
      <c r="F14" s="24"/>
      <c r="G14" s="24">
        <v>20.98</v>
      </c>
      <c r="H14" s="24">
        <v>16.98</v>
      </c>
      <c r="I14" s="24">
        <v>4</v>
      </c>
      <c r="J14" s="24"/>
      <c r="K14" s="24"/>
      <c r="L14" s="24">
        <v>20.98</v>
      </c>
      <c r="M14" s="24"/>
      <c r="N14" s="24"/>
      <c r="O14" s="24"/>
      <c r="P14" s="24">
        <v>20.98</v>
      </c>
      <c r="Q14" s="24">
        <v>16.98</v>
      </c>
      <c r="R14" s="24">
        <v>4</v>
      </c>
      <c r="S14" s="24"/>
      <c r="T14" s="24"/>
      <c r="U14" s="26"/>
      <c r="V14" s="27"/>
      <c r="W14" s="27"/>
      <c r="X14" s="27"/>
      <c r="Y14" s="27"/>
      <c r="Z14" s="27"/>
      <c r="AA14" s="27"/>
      <c r="AB14" s="27"/>
      <c r="AC14" s="27"/>
      <c r="AD14" s="24">
        <v>-20.98</v>
      </c>
      <c r="AE14" s="24"/>
      <c r="AF14" s="24"/>
      <c r="AG14" s="24"/>
      <c r="AH14" s="24">
        <v>-20.98</v>
      </c>
      <c r="AI14" s="24">
        <v>-16.98</v>
      </c>
      <c r="AJ14" s="24">
        <v>-4</v>
      </c>
      <c r="AK14" s="24"/>
      <c r="AL14" s="24"/>
    </row>
    <row r="15" spans="1:38" ht="12.75" customHeight="1">
      <c r="A15" s="26">
        <v>504005</v>
      </c>
      <c r="B15" s="104" t="s">
        <v>384</v>
      </c>
      <c r="C15" s="26">
        <v>28.8305</v>
      </c>
      <c r="D15" s="26"/>
      <c r="E15" s="27"/>
      <c r="F15" s="27"/>
      <c r="G15" s="26">
        <v>28.8305</v>
      </c>
      <c r="H15" s="27">
        <v>26.8305</v>
      </c>
      <c r="I15" s="27">
        <v>2</v>
      </c>
      <c r="J15" s="27"/>
      <c r="K15" s="27"/>
      <c r="L15" s="26">
        <v>28.8305</v>
      </c>
      <c r="M15" s="26"/>
      <c r="N15" s="27"/>
      <c r="O15" s="27"/>
      <c r="P15" s="26">
        <v>28.8305</v>
      </c>
      <c r="Q15" s="27">
        <v>26.8305</v>
      </c>
      <c r="R15" s="27">
        <v>2</v>
      </c>
      <c r="S15" s="27"/>
      <c r="T15" s="27"/>
      <c r="U15" s="27">
        <v>0.15</v>
      </c>
      <c r="V15" s="26">
        <v>0.15</v>
      </c>
      <c r="W15" s="27"/>
      <c r="X15" s="27">
        <v>0.15</v>
      </c>
      <c r="Y15" s="27"/>
      <c r="Z15" s="27"/>
      <c r="AA15" s="27"/>
      <c r="AB15" s="27"/>
      <c r="AC15" s="27"/>
      <c r="AD15" s="27">
        <v>-28.6805</v>
      </c>
      <c r="AE15" s="26">
        <v>0.15</v>
      </c>
      <c r="AF15" s="27"/>
      <c r="AG15" s="27">
        <v>0.15</v>
      </c>
      <c r="AH15" s="27">
        <v>-28.8305</v>
      </c>
      <c r="AI15" s="27">
        <v>-26.8305</v>
      </c>
      <c r="AJ15" s="27">
        <v>-2</v>
      </c>
      <c r="AK15" s="27"/>
      <c r="AL15" s="27"/>
    </row>
    <row r="16" spans="1:38" ht="12.75" customHeight="1">
      <c r="A16" s="26">
        <v>504007</v>
      </c>
      <c r="B16" s="103" t="s">
        <v>385</v>
      </c>
      <c r="C16" s="26">
        <v>15.7</v>
      </c>
      <c r="D16" s="26"/>
      <c r="E16" s="27"/>
      <c r="F16" s="27"/>
      <c r="G16" s="26">
        <v>15.7</v>
      </c>
      <c r="H16" s="27">
        <v>12.7</v>
      </c>
      <c r="I16" s="27">
        <v>3</v>
      </c>
      <c r="J16" s="27"/>
      <c r="K16" s="27"/>
      <c r="L16" s="26">
        <v>15.7</v>
      </c>
      <c r="M16" s="26"/>
      <c r="N16" s="27"/>
      <c r="O16" s="27"/>
      <c r="P16" s="26">
        <v>15.7</v>
      </c>
      <c r="Q16" s="27">
        <v>12.7</v>
      </c>
      <c r="R16" s="27">
        <v>3</v>
      </c>
      <c r="S16" s="27"/>
      <c r="T16" s="27"/>
      <c r="U16" s="26"/>
      <c r="V16" s="26"/>
      <c r="W16" s="27"/>
      <c r="X16" s="27"/>
      <c r="Y16" s="27"/>
      <c r="Z16" s="27"/>
      <c r="AA16" s="27"/>
      <c r="AB16" s="27"/>
      <c r="AC16" s="27"/>
      <c r="AD16" s="26">
        <v>-15.7</v>
      </c>
      <c r="AE16" s="26"/>
      <c r="AF16" s="27"/>
      <c r="AG16" s="27"/>
      <c r="AH16" s="27">
        <v>-15.7</v>
      </c>
      <c r="AI16" s="27">
        <v>-12.7</v>
      </c>
      <c r="AJ16" s="27">
        <v>-3</v>
      </c>
      <c r="AK16" s="27"/>
      <c r="AL16" s="27"/>
    </row>
    <row r="17" spans="1:38" ht="12.75" customHeight="1">
      <c r="A17" s="26"/>
      <c r="B17" s="103" t="s">
        <v>386</v>
      </c>
      <c r="C17" s="26"/>
      <c r="D17" s="26"/>
      <c r="E17" s="26"/>
      <c r="F17" s="27"/>
      <c r="G17" s="27"/>
      <c r="H17" s="27"/>
      <c r="I17" s="27"/>
      <c r="J17" s="27"/>
      <c r="K17" s="27"/>
      <c r="L17" s="26"/>
      <c r="M17" s="26"/>
      <c r="N17" s="26"/>
      <c r="O17" s="27"/>
      <c r="P17" s="27"/>
      <c r="Q17" s="27"/>
      <c r="R17" s="27"/>
      <c r="S17" s="27"/>
      <c r="T17" s="27"/>
      <c r="U17" s="26"/>
      <c r="V17" s="26"/>
      <c r="W17" s="26"/>
      <c r="X17" s="27"/>
      <c r="Y17" s="27"/>
      <c r="Z17" s="27"/>
      <c r="AA17" s="27"/>
      <c r="AB17" s="27"/>
      <c r="AC17" s="27"/>
      <c r="AD17" s="26"/>
      <c r="AE17" s="26"/>
      <c r="AF17" s="26"/>
      <c r="AG17" s="27"/>
      <c r="AH17" s="27"/>
      <c r="AI17" s="27"/>
      <c r="AJ17" s="27"/>
      <c r="AK17" s="27"/>
      <c r="AL17" s="27"/>
    </row>
    <row r="18" spans="15:20" ht="12.75" customHeight="1">
      <c r="O18" s="19"/>
      <c r="P18" s="19"/>
      <c r="Q18" s="19"/>
      <c r="R18" s="19"/>
      <c r="S18" s="19"/>
      <c r="T18" s="19"/>
    </row>
    <row r="19" spans="16:20" ht="12.75" customHeight="1">
      <c r="P19" s="19"/>
      <c r="Q19" s="19"/>
      <c r="T19" s="19"/>
    </row>
    <row r="20" spans="17:20" ht="12.75" customHeight="1">
      <c r="Q20" s="19"/>
      <c r="T20" s="19"/>
    </row>
    <row r="21" spans="17:20" ht="12.75" customHeight="1">
      <c r="Q21" s="19"/>
      <c r="T21" s="19"/>
    </row>
    <row r="22" spans="18:20" ht="12.75" customHeight="1">
      <c r="R22" s="19"/>
      <c r="T22" s="19"/>
    </row>
    <row r="23" spans="18:19" ht="12.75" customHeight="1">
      <c r="R23" s="19"/>
      <c r="S23" s="19"/>
    </row>
  </sheetData>
  <sheetProtection/>
  <mergeCells count="39">
    <mergeCell ref="AL5:AL7"/>
    <mergeCell ref="AC5:AC7"/>
    <mergeCell ref="AD5:AD7"/>
    <mergeCell ref="AE6:AE7"/>
    <mergeCell ref="AF6:AF7"/>
    <mergeCell ref="AG6:AG7"/>
    <mergeCell ref="AK5:AK7"/>
    <mergeCell ref="T5:T7"/>
    <mergeCell ref="U5:U7"/>
    <mergeCell ref="V6:V7"/>
    <mergeCell ref="W6:W7"/>
    <mergeCell ref="X6:X7"/>
    <mergeCell ref="AB5:AB7"/>
    <mergeCell ref="K5:K7"/>
    <mergeCell ref="L5:L7"/>
    <mergeCell ref="M6:M7"/>
    <mergeCell ref="N6:N7"/>
    <mergeCell ref="O6:O7"/>
    <mergeCell ref="S5:S7"/>
    <mergeCell ref="G6:I6"/>
    <mergeCell ref="P6:R6"/>
    <mergeCell ref="Y6:AA6"/>
    <mergeCell ref="AH6:AJ6"/>
    <mergeCell ref="A4:A7"/>
    <mergeCell ref="B4:B7"/>
    <mergeCell ref="C5:C7"/>
    <mergeCell ref="D6:D7"/>
    <mergeCell ref="E6:E7"/>
    <mergeCell ref="F6:F7"/>
    <mergeCell ref="A2:AL2"/>
    <mergeCell ref="C4:K4"/>
    <mergeCell ref="L4:T4"/>
    <mergeCell ref="U4:AC4"/>
    <mergeCell ref="AD4:AL4"/>
    <mergeCell ref="D5:I5"/>
    <mergeCell ref="M5:R5"/>
    <mergeCell ref="V5:AA5"/>
    <mergeCell ref="AE5:AJ5"/>
    <mergeCell ref="J5:J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9" sqref="B9"/>
    </sheetView>
  </sheetViews>
  <sheetFormatPr defaultColWidth="9.33203125" defaultRowHeight="11.25"/>
  <cols>
    <col min="1" max="1" width="22.83203125" style="0" customWidth="1"/>
    <col min="2" max="2" width="106.83203125" style="0" customWidth="1"/>
  </cols>
  <sheetData>
    <row r="1" spans="1:2" s="9" customFormat="1" ht="24.75" customHeight="1">
      <c r="A1" s="162" t="s">
        <v>206</v>
      </c>
      <c r="B1" s="162"/>
    </row>
    <row r="2" spans="1:2" s="9" customFormat="1" ht="24.75" customHeight="1">
      <c r="A2" s="14" t="s">
        <v>33</v>
      </c>
      <c r="B2" s="13"/>
    </row>
    <row r="3" spans="1:2" s="9" customFormat="1" ht="24.75" customHeight="1">
      <c r="A3" s="163" t="s">
        <v>5</v>
      </c>
      <c r="B3" s="163" t="s">
        <v>207</v>
      </c>
    </row>
    <row r="4" spans="1:2" s="9" customFormat="1" ht="31.5" customHeight="1">
      <c r="A4" s="163"/>
      <c r="B4" s="163"/>
    </row>
    <row r="5" spans="1:2" s="9" customFormat="1" ht="24.75" customHeight="1">
      <c r="A5" s="15">
        <v>1</v>
      </c>
      <c r="B5" s="114" t="s">
        <v>379</v>
      </c>
    </row>
    <row r="6" spans="1:2" s="9" customFormat="1" ht="24.75" customHeight="1">
      <c r="A6" s="15">
        <v>2</v>
      </c>
      <c r="B6" s="113" t="s">
        <v>363</v>
      </c>
    </row>
    <row r="7" spans="1:2" s="9" customFormat="1" ht="24.75" customHeight="1">
      <c r="A7" s="15">
        <v>3</v>
      </c>
      <c r="B7" s="113" t="s">
        <v>364</v>
      </c>
    </row>
    <row r="8" spans="1:2" s="9" customFormat="1" ht="24.75" customHeight="1">
      <c r="A8" s="15">
        <v>4</v>
      </c>
      <c r="B8" s="113" t="s">
        <v>365</v>
      </c>
    </row>
    <row r="9" spans="1:2" s="9" customFormat="1" ht="24.75" customHeight="1">
      <c r="A9" s="15">
        <v>5</v>
      </c>
      <c r="B9" s="113" t="s">
        <v>366</v>
      </c>
    </row>
    <row r="10" spans="1:2" s="9" customFormat="1" ht="24.75" customHeight="1">
      <c r="A10" s="15">
        <v>6</v>
      </c>
      <c r="B10" s="113" t="s">
        <v>367</v>
      </c>
    </row>
    <row r="11" spans="1:2" s="9" customFormat="1" ht="24.75" customHeight="1">
      <c r="A11" s="15">
        <v>7</v>
      </c>
      <c r="B11" s="113" t="s">
        <v>368</v>
      </c>
    </row>
    <row r="12" spans="1:2" s="9" customFormat="1" ht="24.75" customHeight="1">
      <c r="A12" s="15">
        <v>8</v>
      </c>
      <c r="B12" s="113" t="s">
        <v>369</v>
      </c>
    </row>
    <row r="13" spans="1:2" s="9" customFormat="1" ht="24.75" customHeight="1">
      <c r="A13" s="15">
        <v>9</v>
      </c>
      <c r="B13" s="113" t="s">
        <v>370</v>
      </c>
    </row>
    <row r="14" spans="1:2" s="9" customFormat="1" ht="24.75" customHeight="1">
      <c r="A14" s="15">
        <v>10</v>
      </c>
      <c r="B14" s="113" t="s">
        <v>371</v>
      </c>
    </row>
    <row r="15" spans="1:2" s="9" customFormat="1" ht="24.75" customHeight="1">
      <c r="A15" s="15">
        <v>11</v>
      </c>
      <c r="B15" s="113" t="s">
        <v>372</v>
      </c>
    </row>
    <row r="16" spans="1:2" s="9" customFormat="1" ht="24.75" customHeight="1">
      <c r="A16" s="15">
        <v>12</v>
      </c>
      <c r="B16" s="113" t="s">
        <v>373</v>
      </c>
    </row>
    <row r="17" spans="1:2" s="9" customFormat="1" ht="24.75" customHeight="1">
      <c r="A17" s="15">
        <v>13</v>
      </c>
      <c r="B17" s="113" t="s">
        <v>374</v>
      </c>
    </row>
    <row r="18" spans="1:2" s="9" customFormat="1" ht="24.75" customHeight="1">
      <c r="A18" s="15">
        <v>14</v>
      </c>
      <c r="B18" s="113" t="s">
        <v>375</v>
      </c>
    </row>
    <row r="19" spans="1:2" s="10" customFormat="1" ht="24.75" customHeight="1">
      <c r="A19" s="15">
        <v>15</v>
      </c>
      <c r="B19" s="113" t="s">
        <v>376</v>
      </c>
    </row>
    <row r="20" spans="1:2" s="10" customFormat="1" ht="24.75" customHeight="1">
      <c r="A20" s="15">
        <v>16</v>
      </c>
      <c r="B20" s="113" t="s">
        <v>377</v>
      </c>
    </row>
    <row r="21" spans="1:2" s="10" customFormat="1" ht="24.75" customHeight="1">
      <c r="A21" s="15">
        <v>17</v>
      </c>
      <c r="B21" s="113" t="s">
        <v>378</v>
      </c>
    </row>
    <row r="22" spans="1:2" s="10" customFormat="1" ht="24.75" customHeight="1">
      <c r="A22" s="16"/>
      <c r="B22" s="16"/>
    </row>
    <row r="23" spans="1:2" s="10" customFormat="1" ht="24.75" customHeight="1">
      <c r="A23" s="16"/>
      <c r="B23" s="16"/>
    </row>
    <row r="24" spans="1:2" s="10" customFormat="1" ht="24.75" customHeight="1">
      <c r="A24" s="16"/>
      <c r="B24" s="16"/>
    </row>
    <row r="25" spans="1:2" s="10" customFormat="1" ht="24.75" customHeight="1">
      <c r="A25" s="16"/>
      <c r="B25" s="16"/>
    </row>
    <row r="26" spans="1:2" s="10" customFormat="1" ht="24.75" customHeight="1">
      <c r="A26" s="16"/>
      <c r="B26" s="16"/>
    </row>
    <row r="27" spans="1:2" s="10" customFormat="1" ht="24.75" customHeight="1">
      <c r="A27" s="16"/>
      <c r="B27" s="16"/>
    </row>
    <row r="28" spans="1:2" s="10" customFormat="1" ht="24.75" customHeight="1">
      <c r="A28" s="16"/>
      <c r="B28" s="16"/>
    </row>
    <row r="29" spans="1:2" s="10" customFormat="1" ht="24.75" customHeight="1">
      <c r="A29" s="16"/>
      <c r="B29" s="16"/>
    </row>
    <row r="30" spans="1:2" s="10" customFormat="1" ht="24.75" customHeight="1">
      <c r="A30" s="16"/>
      <c r="B30" s="16"/>
    </row>
    <row r="31" spans="1:2" s="10" customFormat="1" ht="24.75" customHeight="1">
      <c r="A31" s="16"/>
      <c r="B31" s="16"/>
    </row>
    <row r="32" spans="1:2" s="10" customFormat="1" ht="24.75" customHeight="1">
      <c r="A32" s="16"/>
      <c r="B32" s="16"/>
    </row>
    <row r="33" spans="1:2" s="10" customFormat="1" ht="24.75" customHeight="1">
      <c r="A33" s="16"/>
      <c r="B33" s="16"/>
    </row>
    <row r="34" spans="1:2" s="10" customFormat="1" ht="24.75" customHeight="1">
      <c r="A34" s="16"/>
      <c r="B34" s="16"/>
    </row>
    <row r="35" spans="1:2" s="10" customFormat="1" ht="24.75" customHeight="1">
      <c r="A35" s="16"/>
      <c r="B35" s="16"/>
    </row>
    <row r="36" spans="1:2" s="10" customFormat="1" ht="24.75" customHeight="1">
      <c r="A36" s="16"/>
      <c r="B36" s="16"/>
    </row>
    <row r="37" spans="1:2" s="10" customFormat="1" ht="24.75" customHeight="1">
      <c r="A37" s="16"/>
      <c r="B37" s="16"/>
    </row>
    <row r="38" spans="1:2" s="10" customFormat="1" ht="24.75" customHeight="1">
      <c r="A38" s="16"/>
      <c r="B38" s="16"/>
    </row>
    <row r="39" spans="1:2" s="10" customFormat="1" ht="24.75" customHeight="1">
      <c r="A39" s="16"/>
      <c r="B39" s="16"/>
    </row>
    <row r="40" spans="1:2" s="10" customFormat="1" ht="24.75" customHeight="1">
      <c r="A40" s="16"/>
      <c r="B40" s="16"/>
    </row>
    <row r="41" spans="1:2" s="10" customFormat="1" ht="24.75" customHeight="1">
      <c r="A41" s="16"/>
      <c r="B41" s="16"/>
    </row>
    <row r="42" spans="1:2" s="10" customFormat="1" ht="24.75" customHeight="1">
      <c r="A42" s="16"/>
      <c r="B42" s="16"/>
    </row>
    <row r="43" spans="1:2" s="10" customFormat="1" ht="24.75" customHeight="1">
      <c r="A43" s="16"/>
      <c r="B43" s="16"/>
    </row>
    <row r="44" spans="1:2" s="10" customFormat="1" ht="24.75" customHeight="1">
      <c r="A44" s="17"/>
      <c r="B44" s="17"/>
    </row>
    <row r="45" spans="1:2" s="11" customFormat="1" ht="24.75" customHeight="1">
      <c r="A45" s="17"/>
      <c r="B45" s="17"/>
    </row>
    <row r="46" spans="1:2" s="11" customFormat="1" ht="24.75" customHeight="1">
      <c r="A46" s="17"/>
      <c r="B46" s="17"/>
    </row>
    <row r="47" spans="1:2" s="11" customFormat="1" ht="24.75" customHeight="1">
      <c r="A47" s="17"/>
      <c r="B47" s="17"/>
    </row>
    <row r="48" s="12" customFormat="1" ht="24.75" customHeight="1"/>
    <row r="49" s="12" customFormat="1" ht="24.75" customHeight="1"/>
    <row r="50" s="12" customFormat="1" ht="24.75" customHeight="1"/>
    <row r="51" s="12" customFormat="1" ht="24.75" customHeight="1"/>
    <row r="52" s="12" customFormat="1" ht="24.75" customHeight="1"/>
    <row r="53" s="12" customFormat="1" ht="24.75" customHeight="1"/>
    <row r="54" s="12" customFormat="1" ht="24.75" customHeight="1"/>
    <row r="55" s="12" customFormat="1" ht="24.75" customHeight="1"/>
    <row r="56" s="12" customFormat="1" ht="24.75" customHeight="1"/>
    <row r="57" s="12" customFormat="1" ht="24.75" customHeight="1"/>
    <row r="58" s="12" customFormat="1" ht="24.75" customHeight="1"/>
    <row r="59" s="12" customFormat="1" ht="24.75" customHeight="1"/>
    <row r="60" s="12" customFormat="1" ht="24.75" customHeight="1"/>
    <row r="61" s="12" customFormat="1" ht="24.75" customHeight="1"/>
    <row r="62" s="12" customFormat="1" ht="24.75" customHeight="1"/>
    <row r="63" s="12" customFormat="1" ht="24.75" customHeight="1"/>
    <row r="64" s="12" customFormat="1" ht="24.75" customHeight="1"/>
    <row r="65" s="12" customFormat="1" ht="24.75" customHeight="1"/>
    <row r="66" s="12" customFormat="1" ht="24.75" customHeight="1"/>
    <row r="67" s="12" customFormat="1" ht="24.75" customHeight="1"/>
    <row r="68" s="12" customFormat="1" ht="24.75" customHeight="1"/>
    <row r="69" s="12" customFormat="1" ht="24.75" customHeight="1"/>
    <row r="70" s="12" customFormat="1" ht="24.75" customHeight="1"/>
    <row r="71" s="12" customFormat="1" ht="24.75" customHeight="1"/>
    <row r="72" s="12" customFormat="1" ht="24.75" customHeight="1"/>
    <row r="73" s="12" customFormat="1" ht="24.75" customHeight="1"/>
    <row r="74" s="12" customFormat="1" ht="24.75" customHeight="1"/>
    <row r="75" s="12" customFormat="1" ht="24.75" customHeight="1"/>
    <row r="76" s="12" customFormat="1" ht="24.75" customHeight="1"/>
    <row r="77" s="12" customFormat="1" ht="24.75" customHeight="1"/>
    <row r="78" s="12" customFormat="1" ht="24.75" customHeight="1"/>
    <row r="79" s="12" customFormat="1" ht="24.75" customHeight="1"/>
    <row r="80" s="12" customFormat="1" ht="24.75" customHeight="1"/>
    <row r="81" s="12" customFormat="1" ht="24.75" customHeight="1"/>
    <row r="82" s="12" customFormat="1" ht="24.75" customHeight="1"/>
    <row r="83" s="12" customFormat="1" ht="24.75" customHeight="1"/>
    <row r="84" s="12" customFormat="1" ht="24.75" customHeight="1"/>
    <row r="85" s="12" customFormat="1" ht="24.75" customHeight="1"/>
    <row r="86" s="12" customFormat="1" ht="24.75" customHeight="1"/>
    <row r="87" s="12" customFormat="1" ht="24.75" customHeight="1"/>
    <row r="88" s="12" customFormat="1" ht="24.75" customHeight="1"/>
    <row r="89" s="12" customFormat="1" ht="24.75" customHeight="1"/>
    <row r="90" s="12" customFormat="1" ht="24.75" customHeight="1"/>
    <row r="91" s="12" customFormat="1" ht="24.75" customHeight="1"/>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G39"/>
  <sheetViews>
    <sheetView zoomScalePageLayoutView="0" workbookViewId="0" topLeftCell="A1">
      <selection activeCell="G9" sqref="G9"/>
    </sheetView>
  </sheetViews>
  <sheetFormatPr defaultColWidth="9.33203125" defaultRowHeight="11.25"/>
  <cols>
    <col min="2" max="2" width="11.5" style="0" customWidth="1"/>
    <col min="3" max="3" width="14" style="0" customWidth="1"/>
    <col min="5" max="5" width="13.66015625" style="0" customWidth="1"/>
    <col min="6" max="6" width="16.5" style="0" customWidth="1"/>
    <col min="7" max="7" width="18.66015625" style="0" customWidth="1"/>
  </cols>
  <sheetData>
    <row r="1" spans="1:7" ht="21">
      <c r="A1" s="184" t="s">
        <v>452</v>
      </c>
      <c r="B1" s="184"/>
      <c r="C1" s="184"/>
      <c r="D1" s="184"/>
      <c r="E1" s="184"/>
      <c r="F1" s="184"/>
      <c r="G1" s="184"/>
    </row>
    <row r="2" spans="1:7" ht="12">
      <c r="A2" s="185" t="s">
        <v>388</v>
      </c>
      <c r="B2" s="185"/>
      <c r="C2" s="185"/>
      <c r="D2" s="185"/>
      <c r="E2" s="185"/>
      <c r="F2" s="185"/>
      <c r="G2" s="185"/>
    </row>
    <row r="3" spans="1:7" ht="12">
      <c r="A3" s="165" t="s">
        <v>169</v>
      </c>
      <c r="B3" s="165"/>
      <c r="C3" s="165" t="s">
        <v>431</v>
      </c>
      <c r="D3" s="165"/>
      <c r="E3" s="165"/>
      <c r="F3" s="165"/>
      <c r="G3" s="165"/>
    </row>
    <row r="4" spans="1:7" ht="24" customHeight="1">
      <c r="A4" s="165" t="s">
        <v>390</v>
      </c>
      <c r="B4" s="165"/>
      <c r="C4" s="165" t="s">
        <v>432</v>
      </c>
      <c r="D4" s="165"/>
      <c r="E4" s="165"/>
      <c r="F4" s="165"/>
      <c r="G4" s="115" t="s">
        <v>392</v>
      </c>
    </row>
    <row r="5" spans="1:7" ht="12">
      <c r="A5" s="165" t="s">
        <v>393</v>
      </c>
      <c r="B5" s="165"/>
      <c r="C5" s="165"/>
      <c r="D5" s="165"/>
      <c r="E5" s="115" t="s">
        <v>394</v>
      </c>
      <c r="F5" s="115" t="s">
        <v>395</v>
      </c>
      <c r="G5" s="115" t="s">
        <v>396</v>
      </c>
    </row>
    <row r="6" spans="1:7" ht="12">
      <c r="A6" s="165"/>
      <c r="B6" s="165"/>
      <c r="C6" s="165" t="s">
        <v>397</v>
      </c>
      <c r="D6" s="165"/>
      <c r="E6" s="115">
        <v>80</v>
      </c>
      <c r="F6" s="115">
        <v>80</v>
      </c>
      <c r="G6" s="115">
        <v>80</v>
      </c>
    </row>
    <row r="7" spans="1:7" ht="12">
      <c r="A7" s="165"/>
      <c r="B7" s="165"/>
      <c r="C7" s="165" t="s">
        <v>398</v>
      </c>
      <c r="D7" s="165"/>
      <c r="E7" s="115">
        <v>80</v>
      </c>
      <c r="F7" s="115">
        <v>80</v>
      </c>
      <c r="G7" s="115">
        <v>80</v>
      </c>
    </row>
    <row r="8" spans="1:7" ht="12">
      <c r="A8" s="165"/>
      <c r="B8" s="165"/>
      <c r="C8" s="165" t="s">
        <v>208</v>
      </c>
      <c r="D8" s="165"/>
      <c r="E8" s="115"/>
      <c r="F8" s="115"/>
      <c r="G8" s="115"/>
    </row>
    <row r="9" spans="1:7" ht="12" customHeight="1">
      <c r="A9" s="165" t="s">
        <v>399</v>
      </c>
      <c r="B9" s="165" t="s">
        <v>400</v>
      </c>
      <c r="C9" s="165"/>
      <c r="D9" s="165"/>
      <c r="E9" s="165"/>
      <c r="F9" s="165"/>
      <c r="G9" s="115" t="s">
        <v>401</v>
      </c>
    </row>
    <row r="10" spans="1:7" ht="12" customHeight="1">
      <c r="A10" s="165"/>
      <c r="B10" s="165" t="s">
        <v>433</v>
      </c>
      <c r="C10" s="165"/>
      <c r="D10" s="165"/>
      <c r="E10" s="165"/>
      <c r="F10" s="165"/>
      <c r="G10" s="115" t="s">
        <v>434</v>
      </c>
    </row>
    <row r="11" spans="1:7" ht="12">
      <c r="A11" s="172" t="s">
        <v>210</v>
      </c>
      <c r="B11" s="116" t="s">
        <v>241</v>
      </c>
      <c r="C11" s="116" t="s">
        <v>211</v>
      </c>
      <c r="D11" s="165" t="s">
        <v>404</v>
      </c>
      <c r="E11" s="165"/>
      <c r="F11" s="116" t="s">
        <v>405</v>
      </c>
      <c r="G11" s="116" t="s">
        <v>406</v>
      </c>
    </row>
    <row r="12" spans="1:7" ht="11.25" customHeight="1">
      <c r="A12" s="173"/>
      <c r="B12" s="165" t="s">
        <v>242</v>
      </c>
      <c r="C12" s="165" t="s">
        <v>214</v>
      </c>
      <c r="D12" s="166" t="s">
        <v>435</v>
      </c>
      <c r="E12" s="167"/>
      <c r="F12" s="172" t="s">
        <v>436</v>
      </c>
      <c r="G12" s="172" t="s">
        <v>436</v>
      </c>
    </row>
    <row r="13" spans="1:7" ht="11.25" customHeight="1">
      <c r="A13" s="173"/>
      <c r="B13" s="165"/>
      <c r="C13" s="165"/>
      <c r="D13" s="168"/>
      <c r="E13" s="169"/>
      <c r="F13" s="173"/>
      <c r="G13" s="173"/>
    </row>
    <row r="14" spans="1:7" ht="11.25" customHeight="1">
      <c r="A14" s="173"/>
      <c r="B14" s="165"/>
      <c r="C14" s="165"/>
      <c r="D14" s="170"/>
      <c r="E14" s="171"/>
      <c r="F14" s="174"/>
      <c r="G14" s="174"/>
    </row>
    <row r="15" spans="1:7" ht="11.25" customHeight="1">
      <c r="A15" s="173"/>
      <c r="B15" s="165"/>
      <c r="C15" s="165" t="s">
        <v>218</v>
      </c>
      <c r="D15" s="166" t="s">
        <v>437</v>
      </c>
      <c r="E15" s="167"/>
      <c r="F15" s="172" t="s">
        <v>438</v>
      </c>
      <c r="G15" s="172" t="s">
        <v>438</v>
      </c>
    </row>
    <row r="16" spans="1:7" ht="11.25" customHeight="1">
      <c r="A16" s="173"/>
      <c r="B16" s="165"/>
      <c r="C16" s="165"/>
      <c r="D16" s="168"/>
      <c r="E16" s="169"/>
      <c r="F16" s="173"/>
      <c r="G16" s="173"/>
    </row>
    <row r="17" spans="1:7" ht="11.25" customHeight="1">
      <c r="A17" s="173"/>
      <c r="B17" s="165"/>
      <c r="C17" s="165"/>
      <c r="D17" s="170"/>
      <c r="E17" s="171"/>
      <c r="F17" s="174"/>
      <c r="G17" s="174"/>
    </row>
    <row r="18" spans="1:7" ht="11.25" customHeight="1">
      <c r="A18" s="173"/>
      <c r="B18" s="165"/>
      <c r="C18" s="165" t="s">
        <v>219</v>
      </c>
      <c r="D18" s="178" t="s">
        <v>439</v>
      </c>
      <c r="E18" s="179"/>
      <c r="F18" s="172" t="s">
        <v>440</v>
      </c>
      <c r="G18" s="172" t="s">
        <v>441</v>
      </c>
    </row>
    <row r="19" spans="1:7" ht="11.25" customHeight="1">
      <c r="A19" s="173"/>
      <c r="B19" s="165"/>
      <c r="C19" s="165"/>
      <c r="D19" s="180"/>
      <c r="E19" s="181"/>
      <c r="F19" s="173"/>
      <c r="G19" s="173"/>
    </row>
    <row r="20" spans="1:7" ht="11.25" customHeight="1">
      <c r="A20" s="173"/>
      <c r="B20" s="165"/>
      <c r="C20" s="165"/>
      <c r="D20" s="182"/>
      <c r="E20" s="183"/>
      <c r="F20" s="174"/>
      <c r="G20" s="174"/>
    </row>
    <row r="21" spans="1:7" ht="11.25" customHeight="1">
      <c r="A21" s="173"/>
      <c r="B21" s="165"/>
      <c r="C21" s="165" t="s">
        <v>220</v>
      </c>
      <c r="D21" s="166" t="s">
        <v>442</v>
      </c>
      <c r="E21" s="167"/>
      <c r="F21" s="172" t="s">
        <v>443</v>
      </c>
      <c r="G21" s="175">
        <v>1</v>
      </c>
    </row>
    <row r="22" spans="1:7" ht="11.25" customHeight="1">
      <c r="A22" s="173"/>
      <c r="B22" s="165"/>
      <c r="C22" s="165"/>
      <c r="D22" s="168"/>
      <c r="E22" s="169"/>
      <c r="F22" s="173"/>
      <c r="G22" s="176"/>
    </row>
    <row r="23" spans="1:7" ht="11.25" customHeight="1">
      <c r="A23" s="173"/>
      <c r="B23" s="165"/>
      <c r="C23" s="165"/>
      <c r="D23" s="170"/>
      <c r="E23" s="171"/>
      <c r="F23" s="174"/>
      <c r="G23" s="177"/>
    </row>
    <row r="24" spans="1:7" ht="11.25" customHeight="1">
      <c r="A24" s="173"/>
      <c r="B24" s="165" t="s">
        <v>243</v>
      </c>
      <c r="C24" s="165" t="s">
        <v>221</v>
      </c>
      <c r="D24" s="166" t="s">
        <v>444</v>
      </c>
      <c r="E24" s="167"/>
      <c r="F24" s="172" t="s">
        <v>445</v>
      </c>
      <c r="G24" s="175">
        <v>1</v>
      </c>
    </row>
    <row r="25" spans="1:7" ht="11.25" customHeight="1">
      <c r="A25" s="173"/>
      <c r="B25" s="165"/>
      <c r="C25" s="165"/>
      <c r="D25" s="168"/>
      <c r="E25" s="169"/>
      <c r="F25" s="173"/>
      <c r="G25" s="173"/>
    </row>
    <row r="26" spans="1:7" ht="11.25" customHeight="1">
      <c r="A26" s="173"/>
      <c r="B26" s="165"/>
      <c r="C26" s="165"/>
      <c r="D26" s="170"/>
      <c r="E26" s="171"/>
      <c r="F26" s="174"/>
      <c r="G26" s="174"/>
    </row>
    <row r="27" spans="1:7" ht="11.25" customHeight="1">
      <c r="A27" s="173"/>
      <c r="B27" s="165"/>
      <c r="C27" s="165" t="s">
        <v>222</v>
      </c>
      <c r="D27" s="166" t="s">
        <v>446</v>
      </c>
      <c r="E27" s="167"/>
      <c r="F27" s="172" t="s">
        <v>447</v>
      </c>
      <c r="G27" s="175">
        <v>1</v>
      </c>
    </row>
    <row r="28" spans="1:7" ht="11.25" customHeight="1">
      <c r="A28" s="173"/>
      <c r="B28" s="165"/>
      <c r="C28" s="165"/>
      <c r="D28" s="168"/>
      <c r="E28" s="169"/>
      <c r="F28" s="173"/>
      <c r="G28" s="173"/>
    </row>
    <row r="29" spans="1:7" ht="11.25" customHeight="1">
      <c r="A29" s="173"/>
      <c r="B29" s="165"/>
      <c r="C29" s="165"/>
      <c r="D29" s="170"/>
      <c r="E29" s="171"/>
      <c r="F29" s="174"/>
      <c r="G29" s="174"/>
    </row>
    <row r="30" spans="1:7" ht="11.25" customHeight="1">
      <c r="A30" s="173"/>
      <c r="B30" s="165"/>
      <c r="C30" s="165" t="s">
        <v>223</v>
      </c>
      <c r="D30" s="166" t="s">
        <v>448</v>
      </c>
      <c r="E30" s="167"/>
      <c r="F30" s="172" t="s">
        <v>438</v>
      </c>
      <c r="G30" s="172" t="s">
        <v>438</v>
      </c>
    </row>
    <row r="31" spans="1:7" ht="11.25" customHeight="1">
      <c r="A31" s="173"/>
      <c r="B31" s="165"/>
      <c r="C31" s="165"/>
      <c r="D31" s="168"/>
      <c r="E31" s="169"/>
      <c r="F31" s="173"/>
      <c r="G31" s="173"/>
    </row>
    <row r="32" spans="1:7" ht="11.25" customHeight="1">
      <c r="A32" s="173"/>
      <c r="B32" s="165"/>
      <c r="C32" s="165"/>
      <c r="D32" s="170"/>
      <c r="E32" s="171"/>
      <c r="F32" s="174"/>
      <c r="G32" s="174"/>
    </row>
    <row r="33" spans="1:7" ht="11.25" customHeight="1">
      <c r="A33" s="173"/>
      <c r="B33" s="165"/>
      <c r="C33" s="165" t="s">
        <v>224</v>
      </c>
      <c r="D33" s="166" t="s">
        <v>449</v>
      </c>
      <c r="E33" s="167"/>
      <c r="F33" s="172" t="s">
        <v>438</v>
      </c>
      <c r="G33" s="172" t="s">
        <v>438</v>
      </c>
    </row>
    <row r="34" spans="1:7" ht="11.25" customHeight="1">
      <c r="A34" s="173"/>
      <c r="B34" s="165"/>
      <c r="C34" s="165"/>
      <c r="D34" s="168"/>
      <c r="E34" s="169"/>
      <c r="F34" s="173"/>
      <c r="G34" s="173"/>
    </row>
    <row r="35" spans="1:7" ht="11.25" customHeight="1">
      <c r="A35" s="173"/>
      <c r="B35" s="165"/>
      <c r="C35" s="165"/>
      <c r="D35" s="170"/>
      <c r="E35" s="171"/>
      <c r="F35" s="174"/>
      <c r="G35" s="174"/>
    </row>
    <row r="36" spans="1:7" ht="11.25" customHeight="1">
      <c r="A36" s="173"/>
      <c r="B36" s="165" t="s">
        <v>450</v>
      </c>
      <c r="C36" s="165" t="s">
        <v>225</v>
      </c>
      <c r="D36" s="166" t="s">
        <v>225</v>
      </c>
      <c r="E36" s="167"/>
      <c r="F36" s="172" t="s">
        <v>225</v>
      </c>
      <c r="G36" s="172" t="s">
        <v>387</v>
      </c>
    </row>
    <row r="37" spans="1:7" ht="11.25" customHeight="1">
      <c r="A37" s="173"/>
      <c r="B37" s="165"/>
      <c r="C37" s="165"/>
      <c r="D37" s="168"/>
      <c r="E37" s="169"/>
      <c r="F37" s="173"/>
      <c r="G37" s="173"/>
    </row>
    <row r="38" spans="1:7" ht="11.25" customHeight="1">
      <c r="A38" s="174"/>
      <c r="B38" s="165"/>
      <c r="C38" s="165"/>
      <c r="D38" s="170"/>
      <c r="E38" s="171"/>
      <c r="F38" s="174"/>
      <c r="G38" s="174"/>
    </row>
    <row r="39" spans="1:7" ht="55.5" customHeight="1">
      <c r="A39" s="164" t="s">
        <v>430</v>
      </c>
      <c r="B39" s="164"/>
      <c r="C39" s="164"/>
      <c r="D39" s="164"/>
      <c r="E39" s="164"/>
      <c r="F39" s="164"/>
      <c r="G39" s="164"/>
    </row>
  </sheetData>
  <sheetProtection/>
  <mergeCells count="56">
    <mergeCell ref="A1:G1"/>
    <mergeCell ref="A2:G2"/>
    <mergeCell ref="A3:B3"/>
    <mergeCell ref="C3:G3"/>
    <mergeCell ref="A4:B4"/>
    <mergeCell ref="C4:F4"/>
    <mergeCell ref="F12:F14"/>
    <mergeCell ref="G12:G14"/>
    <mergeCell ref="A5:B8"/>
    <mergeCell ref="C5:D5"/>
    <mergeCell ref="C6:D6"/>
    <mergeCell ref="C7:D7"/>
    <mergeCell ref="C8:D8"/>
    <mergeCell ref="A9:A10"/>
    <mergeCell ref="B9:F9"/>
    <mergeCell ref="C15:C17"/>
    <mergeCell ref="D15:E17"/>
    <mergeCell ref="F15:F17"/>
    <mergeCell ref="G15:G17"/>
    <mergeCell ref="B10:F10"/>
    <mergeCell ref="A11:A38"/>
    <mergeCell ref="D11:E11"/>
    <mergeCell ref="B12:B23"/>
    <mergeCell ref="C12:C14"/>
    <mergeCell ref="D12:E14"/>
    <mergeCell ref="C21:C23"/>
    <mergeCell ref="D21:E23"/>
    <mergeCell ref="F21:F23"/>
    <mergeCell ref="G21:G23"/>
    <mergeCell ref="C18:C20"/>
    <mergeCell ref="D18:E20"/>
    <mergeCell ref="F18:F20"/>
    <mergeCell ref="G18:G20"/>
    <mergeCell ref="B24:B35"/>
    <mergeCell ref="C24:C26"/>
    <mergeCell ref="D24:E26"/>
    <mergeCell ref="F24:F26"/>
    <mergeCell ref="G24:G26"/>
    <mergeCell ref="C30:C32"/>
    <mergeCell ref="D30:E32"/>
    <mergeCell ref="F30:F32"/>
    <mergeCell ref="G30:G32"/>
    <mergeCell ref="C33:C35"/>
    <mergeCell ref="D33:E35"/>
    <mergeCell ref="F33:F35"/>
    <mergeCell ref="G33:G35"/>
    <mergeCell ref="C27:C29"/>
    <mergeCell ref="D27:E29"/>
    <mergeCell ref="F27:F29"/>
    <mergeCell ref="G27:G29"/>
    <mergeCell ref="A39:G39"/>
    <mergeCell ref="B36:B38"/>
    <mergeCell ref="C36:C38"/>
    <mergeCell ref="D36:E38"/>
    <mergeCell ref="F36:F38"/>
    <mergeCell ref="G36:G3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G37"/>
  <sheetViews>
    <sheetView zoomScaleSheetLayoutView="100" zoomScalePageLayoutView="0" workbookViewId="0" topLeftCell="A1">
      <selection activeCell="N27" sqref="N27"/>
    </sheetView>
  </sheetViews>
  <sheetFormatPr defaultColWidth="9.33203125" defaultRowHeight="11.25"/>
  <cols>
    <col min="5" max="5" width="16.83203125" style="0" customWidth="1"/>
    <col min="6" max="6" width="20.66015625" style="0" customWidth="1"/>
    <col min="7" max="7" width="23.33203125" style="0" customWidth="1"/>
  </cols>
  <sheetData>
    <row r="2" spans="1:7" ht="21">
      <c r="A2" s="184" t="s">
        <v>451</v>
      </c>
      <c r="B2" s="184"/>
      <c r="C2" s="184"/>
      <c r="D2" s="184"/>
      <c r="E2" s="184"/>
      <c r="F2" s="184"/>
      <c r="G2" s="184"/>
    </row>
    <row r="3" spans="1:7" ht="12">
      <c r="A3" s="185" t="s">
        <v>388</v>
      </c>
      <c r="B3" s="185"/>
      <c r="C3" s="185"/>
      <c r="D3" s="185"/>
      <c r="E3" s="185"/>
      <c r="F3" s="185"/>
      <c r="G3" s="185"/>
    </row>
    <row r="4" spans="1:7" ht="12">
      <c r="A4" s="165" t="s">
        <v>169</v>
      </c>
      <c r="B4" s="165"/>
      <c r="C4" s="165" t="s">
        <v>389</v>
      </c>
      <c r="D4" s="165"/>
      <c r="E4" s="165"/>
      <c r="F4" s="165"/>
      <c r="G4" s="165"/>
    </row>
    <row r="5" spans="1:7" ht="24" customHeight="1">
      <c r="A5" s="165" t="s">
        <v>390</v>
      </c>
      <c r="B5" s="165"/>
      <c r="C5" s="186" t="s">
        <v>391</v>
      </c>
      <c r="D5" s="187"/>
      <c r="E5" s="187"/>
      <c r="F5" s="188"/>
      <c r="G5" s="115" t="s">
        <v>392</v>
      </c>
    </row>
    <row r="6" spans="1:7" ht="12">
      <c r="A6" s="165" t="s">
        <v>393</v>
      </c>
      <c r="B6" s="165"/>
      <c r="C6" s="165"/>
      <c r="D6" s="165"/>
      <c r="E6" s="115" t="s">
        <v>394</v>
      </c>
      <c r="F6" s="115" t="s">
        <v>395</v>
      </c>
      <c r="G6" s="115" t="s">
        <v>396</v>
      </c>
    </row>
    <row r="7" spans="1:7" ht="12">
      <c r="A7" s="165"/>
      <c r="B7" s="165"/>
      <c r="C7" s="165" t="s">
        <v>397</v>
      </c>
      <c r="D7" s="165"/>
      <c r="E7" s="115">
        <v>120</v>
      </c>
      <c r="F7" s="115">
        <v>120</v>
      </c>
      <c r="G7" s="115">
        <v>120</v>
      </c>
    </row>
    <row r="8" spans="1:7" ht="12">
      <c r="A8" s="165"/>
      <c r="B8" s="165"/>
      <c r="C8" s="165" t="s">
        <v>398</v>
      </c>
      <c r="D8" s="165"/>
      <c r="E8" s="115">
        <v>120</v>
      </c>
      <c r="F8" s="115">
        <v>120</v>
      </c>
      <c r="G8" s="115">
        <v>120</v>
      </c>
    </row>
    <row r="9" spans="1:7" ht="12">
      <c r="A9" s="165"/>
      <c r="B9" s="165"/>
      <c r="C9" s="165" t="s">
        <v>208</v>
      </c>
      <c r="D9" s="165"/>
      <c r="E9" s="115"/>
      <c r="F9" s="115"/>
      <c r="G9" s="115"/>
    </row>
    <row r="10" spans="1:7" ht="12" customHeight="1">
      <c r="A10" s="165" t="s">
        <v>399</v>
      </c>
      <c r="B10" s="165" t="s">
        <v>400</v>
      </c>
      <c r="C10" s="165"/>
      <c r="D10" s="165"/>
      <c r="E10" s="165"/>
      <c r="F10" s="165"/>
      <c r="G10" s="115" t="s">
        <v>401</v>
      </c>
    </row>
    <row r="11" spans="1:7" ht="12" customHeight="1">
      <c r="A11" s="165"/>
      <c r="B11" s="165" t="s">
        <v>402</v>
      </c>
      <c r="C11" s="165"/>
      <c r="D11" s="165"/>
      <c r="E11" s="165"/>
      <c r="F11" s="165"/>
      <c r="G11" s="115" t="s">
        <v>403</v>
      </c>
    </row>
    <row r="12" spans="1:7" ht="24">
      <c r="A12" s="172" t="s">
        <v>210</v>
      </c>
      <c r="B12" s="115" t="s">
        <v>241</v>
      </c>
      <c r="C12" s="115" t="s">
        <v>211</v>
      </c>
      <c r="D12" s="165" t="s">
        <v>404</v>
      </c>
      <c r="E12" s="165"/>
      <c r="F12" s="115" t="s">
        <v>405</v>
      </c>
      <c r="G12" s="115" t="s">
        <v>406</v>
      </c>
    </row>
    <row r="13" spans="1:7" ht="11.25" customHeight="1">
      <c r="A13" s="173"/>
      <c r="B13" s="165" t="s">
        <v>407</v>
      </c>
      <c r="C13" s="165" t="s">
        <v>214</v>
      </c>
      <c r="D13" s="166" t="s">
        <v>408</v>
      </c>
      <c r="E13" s="167"/>
      <c r="F13" s="172" t="s">
        <v>409</v>
      </c>
      <c r="G13" s="172" t="s">
        <v>409</v>
      </c>
    </row>
    <row r="14" spans="1:7" ht="11.25" customHeight="1">
      <c r="A14" s="173"/>
      <c r="B14" s="165"/>
      <c r="C14" s="165"/>
      <c r="D14" s="168"/>
      <c r="E14" s="169"/>
      <c r="F14" s="173"/>
      <c r="G14" s="173"/>
    </row>
    <row r="15" spans="1:7" ht="11.25" customHeight="1">
      <c r="A15" s="173"/>
      <c r="B15" s="165"/>
      <c r="C15" s="165"/>
      <c r="D15" s="170"/>
      <c r="E15" s="171"/>
      <c r="F15" s="174"/>
      <c r="G15" s="174"/>
    </row>
    <row r="16" spans="1:7" ht="11.25" customHeight="1">
      <c r="A16" s="173"/>
      <c r="B16" s="165"/>
      <c r="C16" s="165" t="s">
        <v>218</v>
      </c>
      <c r="D16" s="166" t="s">
        <v>410</v>
      </c>
      <c r="E16" s="167"/>
      <c r="F16" s="172" t="s">
        <v>411</v>
      </c>
      <c r="G16" s="172" t="s">
        <v>411</v>
      </c>
    </row>
    <row r="17" spans="1:7" ht="11.25" customHeight="1">
      <c r="A17" s="173"/>
      <c r="B17" s="165"/>
      <c r="C17" s="165"/>
      <c r="D17" s="168"/>
      <c r="E17" s="169"/>
      <c r="F17" s="173"/>
      <c r="G17" s="173"/>
    </row>
    <row r="18" spans="1:7" ht="11.25" customHeight="1">
      <c r="A18" s="173"/>
      <c r="B18" s="165"/>
      <c r="C18" s="165"/>
      <c r="D18" s="170"/>
      <c r="E18" s="171"/>
      <c r="F18" s="174"/>
      <c r="G18" s="174"/>
    </row>
    <row r="19" spans="1:7" ht="11.25" customHeight="1">
      <c r="A19" s="173"/>
      <c r="B19" s="165"/>
      <c r="C19" s="165" t="s">
        <v>219</v>
      </c>
      <c r="D19" s="166" t="s">
        <v>412</v>
      </c>
      <c r="E19" s="167"/>
      <c r="F19" s="172" t="s">
        <v>413</v>
      </c>
      <c r="G19" s="172" t="s">
        <v>414</v>
      </c>
    </row>
    <row r="20" spans="1:7" ht="11.25" customHeight="1">
      <c r="A20" s="173"/>
      <c r="B20" s="165"/>
      <c r="C20" s="165"/>
      <c r="D20" s="168"/>
      <c r="E20" s="169"/>
      <c r="F20" s="173"/>
      <c r="G20" s="173"/>
    </row>
    <row r="21" spans="1:7" ht="11.25" customHeight="1">
      <c r="A21" s="173"/>
      <c r="B21" s="165"/>
      <c r="C21" s="165"/>
      <c r="D21" s="170"/>
      <c r="E21" s="171"/>
      <c r="F21" s="174"/>
      <c r="G21" s="174"/>
    </row>
    <row r="22" spans="1:7" ht="11.25" customHeight="1">
      <c r="A22" s="173"/>
      <c r="B22" s="165"/>
      <c r="C22" s="165" t="s">
        <v>220</v>
      </c>
      <c r="D22" s="166" t="s">
        <v>415</v>
      </c>
      <c r="E22" s="167"/>
      <c r="F22" s="172" t="s">
        <v>416</v>
      </c>
      <c r="G22" s="175">
        <v>1</v>
      </c>
    </row>
    <row r="23" spans="1:7" ht="11.25" customHeight="1">
      <c r="A23" s="173"/>
      <c r="B23" s="165"/>
      <c r="C23" s="165"/>
      <c r="D23" s="168"/>
      <c r="E23" s="169"/>
      <c r="F23" s="173"/>
      <c r="G23" s="173"/>
    </row>
    <row r="24" spans="1:7" ht="11.25" customHeight="1">
      <c r="A24" s="173"/>
      <c r="B24" s="165"/>
      <c r="C24" s="165"/>
      <c r="D24" s="170"/>
      <c r="E24" s="171"/>
      <c r="F24" s="174"/>
      <c r="G24" s="174"/>
    </row>
    <row r="25" spans="1:7" ht="11.25" customHeight="1">
      <c r="A25" s="173"/>
      <c r="B25" s="165" t="s">
        <v>417</v>
      </c>
      <c r="C25" s="165" t="s">
        <v>418</v>
      </c>
      <c r="D25" s="166" t="s">
        <v>419</v>
      </c>
      <c r="E25" s="167"/>
      <c r="F25" s="172" t="s">
        <v>420</v>
      </c>
      <c r="G25" s="172" t="s">
        <v>420</v>
      </c>
    </row>
    <row r="26" spans="1:7" ht="11.25" customHeight="1">
      <c r="A26" s="173"/>
      <c r="B26" s="165"/>
      <c r="C26" s="165"/>
      <c r="D26" s="168"/>
      <c r="E26" s="169"/>
      <c r="F26" s="173"/>
      <c r="G26" s="173"/>
    </row>
    <row r="27" spans="1:7" ht="11.25" customHeight="1">
      <c r="A27" s="173"/>
      <c r="B27" s="165"/>
      <c r="C27" s="165"/>
      <c r="D27" s="170"/>
      <c r="E27" s="171"/>
      <c r="F27" s="174"/>
      <c r="G27" s="174"/>
    </row>
    <row r="28" spans="1:7" ht="11.25" customHeight="1">
      <c r="A28" s="173"/>
      <c r="B28" s="165"/>
      <c r="C28" s="165" t="s">
        <v>421</v>
      </c>
      <c r="D28" s="166" t="s">
        <v>422</v>
      </c>
      <c r="E28" s="167"/>
      <c r="F28" s="172" t="s">
        <v>420</v>
      </c>
      <c r="G28" s="172" t="s">
        <v>420</v>
      </c>
    </row>
    <row r="29" spans="1:7" ht="11.25" customHeight="1">
      <c r="A29" s="173"/>
      <c r="B29" s="165"/>
      <c r="C29" s="165"/>
      <c r="D29" s="168"/>
      <c r="E29" s="169"/>
      <c r="F29" s="173"/>
      <c r="G29" s="173"/>
    </row>
    <row r="30" spans="1:7" ht="11.25" customHeight="1">
      <c r="A30" s="173"/>
      <c r="B30" s="165"/>
      <c r="C30" s="165"/>
      <c r="D30" s="170"/>
      <c r="E30" s="171"/>
      <c r="F30" s="174"/>
      <c r="G30" s="174"/>
    </row>
    <row r="31" spans="1:7" ht="11.25" customHeight="1">
      <c r="A31" s="173"/>
      <c r="B31" s="165"/>
      <c r="C31" s="165" t="s">
        <v>423</v>
      </c>
      <c r="D31" s="166" t="s">
        <v>424</v>
      </c>
      <c r="E31" s="167"/>
      <c r="F31" s="172" t="s">
        <v>425</v>
      </c>
      <c r="G31" s="172" t="s">
        <v>425</v>
      </c>
    </row>
    <row r="32" spans="1:7" ht="11.25" customHeight="1">
      <c r="A32" s="173"/>
      <c r="B32" s="165"/>
      <c r="C32" s="165"/>
      <c r="D32" s="189"/>
      <c r="E32" s="190"/>
      <c r="F32" s="173"/>
      <c r="G32" s="173"/>
    </row>
    <row r="33" spans="1:7" ht="11.25" customHeight="1">
      <c r="A33" s="173"/>
      <c r="B33" s="165"/>
      <c r="C33" s="165"/>
      <c r="D33" s="191"/>
      <c r="E33" s="192"/>
      <c r="F33" s="174"/>
      <c r="G33" s="174"/>
    </row>
    <row r="34" spans="1:7" ht="11.25" customHeight="1">
      <c r="A34" s="173"/>
      <c r="B34" s="165" t="s">
        <v>426</v>
      </c>
      <c r="C34" s="165" t="s">
        <v>427</v>
      </c>
      <c r="D34" s="166" t="s">
        <v>428</v>
      </c>
      <c r="E34" s="167"/>
      <c r="F34" s="172" t="s">
        <v>429</v>
      </c>
      <c r="G34" s="172" t="s">
        <v>387</v>
      </c>
    </row>
    <row r="35" spans="1:7" ht="11.25" customHeight="1">
      <c r="A35" s="173"/>
      <c r="B35" s="165"/>
      <c r="C35" s="165"/>
      <c r="D35" s="189"/>
      <c r="E35" s="190"/>
      <c r="F35" s="173"/>
      <c r="G35" s="173"/>
    </row>
    <row r="36" spans="1:7" ht="11.25" customHeight="1">
      <c r="A36" s="174"/>
      <c r="B36" s="165"/>
      <c r="C36" s="165"/>
      <c r="D36" s="191"/>
      <c r="E36" s="192"/>
      <c r="F36" s="174"/>
      <c r="G36" s="174"/>
    </row>
    <row r="37" spans="1:7" ht="47.25" customHeight="1">
      <c r="A37" s="164" t="s">
        <v>430</v>
      </c>
      <c r="B37" s="164"/>
      <c r="C37" s="164"/>
      <c r="D37" s="164"/>
      <c r="E37" s="164"/>
      <c r="F37" s="164"/>
      <c r="G37" s="164"/>
    </row>
  </sheetData>
  <sheetProtection/>
  <mergeCells count="52">
    <mergeCell ref="C31:C33"/>
    <mergeCell ref="A37:G37"/>
    <mergeCell ref="B34:B36"/>
    <mergeCell ref="C34:C36"/>
    <mergeCell ref="D34:E36"/>
    <mergeCell ref="F34:F36"/>
    <mergeCell ref="G34:G36"/>
    <mergeCell ref="G22:G24"/>
    <mergeCell ref="C28:C30"/>
    <mergeCell ref="D28:E30"/>
    <mergeCell ref="F28:F30"/>
    <mergeCell ref="G28:G30"/>
    <mergeCell ref="B25:B33"/>
    <mergeCell ref="C25:C27"/>
    <mergeCell ref="D25:E27"/>
    <mergeCell ref="F25:F27"/>
    <mergeCell ref="G25:G27"/>
    <mergeCell ref="G19:G21"/>
    <mergeCell ref="C16:C18"/>
    <mergeCell ref="D16:E18"/>
    <mergeCell ref="F16:F18"/>
    <mergeCell ref="G16:G18"/>
    <mergeCell ref="D31:E33"/>
    <mergeCell ref="F31:F33"/>
    <mergeCell ref="G31:G33"/>
    <mergeCell ref="C22:C24"/>
    <mergeCell ref="D22:E24"/>
    <mergeCell ref="D12:E12"/>
    <mergeCell ref="B13:B24"/>
    <mergeCell ref="C13:C15"/>
    <mergeCell ref="D13:E15"/>
    <mergeCell ref="F13:F15"/>
    <mergeCell ref="C19:C21"/>
    <mergeCell ref="D19:E21"/>
    <mergeCell ref="F19:F21"/>
    <mergeCell ref="F22:F24"/>
    <mergeCell ref="G13:G15"/>
    <mergeCell ref="A6:B9"/>
    <mergeCell ref="C6:D6"/>
    <mergeCell ref="C7:D7"/>
    <mergeCell ref="C8:D8"/>
    <mergeCell ref="C9:D9"/>
    <mergeCell ref="A10:A11"/>
    <mergeCell ref="B10:F10"/>
    <mergeCell ref="B11:F11"/>
    <mergeCell ref="A12:A36"/>
    <mergeCell ref="A2:G2"/>
    <mergeCell ref="A3:G3"/>
    <mergeCell ref="A4:B4"/>
    <mergeCell ref="C4:G4"/>
    <mergeCell ref="A5:B5"/>
    <mergeCell ref="C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A1">
      <selection activeCell="F11" sqref="F11"/>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37</v>
      </c>
      <c r="B1" s="5"/>
      <c r="C1" s="5"/>
      <c r="D1" s="5"/>
    </row>
    <row r="2" spans="1:8" ht="23.25" customHeight="1">
      <c r="A2" s="193" t="s">
        <v>226</v>
      </c>
      <c r="B2" s="193"/>
      <c r="C2" s="193"/>
      <c r="D2" s="193"/>
      <c r="E2" s="193"/>
      <c r="F2" s="193"/>
      <c r="G2" s="193"/>
      <c r="H2" s="193"/>
    </row>
    <row r="3" spans="1:8" ht="18" customHeight="1">
      <c r="A3" s="194"/>
      <c r="B3" s="194"/>
      <c r="C3" s="194"/>
      <c r="D3" s="194"/>
      <c r="E3" s="194"/>
      <c r="F3" s="194"/>
      <c r="G3" s="194"/>
      <c r="H3" s="194"/>
    </row>
    <row r="4" spans="1:4" s="1" customFormat="1" ht="17.25" customHeight="1">
      <c r="A4" s="6"/>
      <c r="B4" s="6"/>
      <c r="C4" s="6"/>
      <c r="D4" s="6"/>
    </row>
    <row r="5" spans="1:8" ht="21.75" customHeight="1">
      <c r="A5" s="195" t="s">
        <v>227</v>
      </c>
      <c r="B5" s="195"/>
      <c r="C5" s="195"/>
      <c r="D5" s="195"/>
      <c r="E5" s="195"/>
      <c r="F5" s="195"/>
      <c r="G5" s="195"/>
      <c r="H5" s="195"/>
    </row>
    <row r="6" spans="1:8" ht="21.75" customHeight="1">
      <c r="A6" s="195" t="s">
        <v>228</v>
      </c>
      <c r="B6" s="195" t="s">
        <v>229</v>
      </c>
      <c r="C6" s="195"/>
      <c r="D6" s="196" t="s">
        <v>230</v>
      </c>
      <c r="E6" s="196"/>
      <c r="F6" s="196" t="s">
        <v>231</v>
      </c>
      <c r="G6" s="196"/>
      <c r="H6" s="196"/>
    </row>
    <row r="7" spans="1:8" ht="21.75" customHeight="1">
      <c r="A7" s="195"/>
      <c r="B7" s="195"/>
      <c r="C7" s="195"/>
      <c r="D7" s="196"/>
      <c r="E7" s="196"/>
      <c r="F7" s="7" t="s">
        <v>232</v>
      </c>
      <c r="G7" s="7" t="s">
        <v>233</v>
      </c>
      <c r="H7" s="7" t="s">
        <v>234</v>
      </c>
    </row>
    <row r="8" spans="1:8" ht="21.75" customHeight="1">
      <c r="A8" s="195"/>
      <c r="B8" s="195" t="s">
        <v>235</v>
      </c>
      <c r="C8" s="195"/>
      <c r="D8" s="195"/>
      <c r="E8" s="195"/>
      <c r="F8" s="8"/>
      <c r="G8" s="8"/>
      <c r="H8" s="8"/>
    </row>
    <row r="9" spans="1:8" ht="21.75" customHeight="1">
      <c r="A9" s="195"/>
      <c r="B9" s="195" t="s">
        <v>236</v>
      </c>
      <c r="C9" s="195"/>
      <c r="D9" s="195"/>
      <c r="E9" s="195"/>
      <c r="F9" s="8"/>
      <c r="G9" s="8"/>
      <c r="H9" s="8"/>
    </row>
    <row r="10" spans="1:8" ht="21.75" customHeight="1">
      <c r="A10" s="195"/>
      <c r="B10" s="195" t="s">
        <v>237</v>
      </c>
      <c r="C10" s="195"/>
      <c r="D10" s="195"/>
      <c r="E10" s="195"/>
      <c r="F10" s="8"/>
      <c r="G10" s="8"/>
      <c r="H10" s="8"/>
    </row>
    <row r="11" spans="1:8" ht="21.75" customHeight="1">
      <c r="A11" s="195"/>
      <c r="B11" s="195" t="s">
        <v>133</v>
      </c>
      <c r="C11" s="195"/>
      <c r="D11" s="195"/>
      <c r="E11" s="195"/>
      <c r="F11" s="8"/>
      <c r="G11" s="8"/>
      <c r="H11" s="8"/>
    </row>
    <row r="12" spans="1:8" ht="21.75" customHeight="1">
      <c r="A12" s="195"/>
      <c r="B12" s="195" t="s">
        <v>238</v>
      </c>
      <c r="C12" s="195"/>
      <c r="D12" s="195"/>
      <c r="E12" s="196"/>
      <c r="F12" s="8"/>
      <c r="G12" s="8"/>
      <c r="H12" s="8"/>
    </row>
    <row r="13" spans="1:8" ht="73.5" customHeight="1">
      <c r="A13" s="7" t="s">
        <v>239</v>
      </c>
      <c r="B13" s="197" t="s">
        <v>209</v>
      </c>
      <c r="C13" s="198"/>
      <c r="D13" s="198"/>
      <c r="E13" s="198"/>
      <c r="F13" s="198"/>
      <c r="G13" s="198"/>
      <c r="H13" s="198"/>
    </row>
    <row r="14" spans="1:8" ht="21.75" customHeight="1">
      <c r="A14" s="195" t="s">
        <v>240</v>
      </c>
      <c r="B14" s="7" t="s">
        <v>241</v>
      </c>
      <c r="C14" s="196" t="s">
        <v>211</v>
      </c>
      <c r="D14" s="196"/>
      <c r="E14" s="196" t="s">
        <v>212</v>
      </c>
      <c r="F14" s="196"/>
      <c r="G14" s="196" t="s">
        <v>213</v>
      </c>
      <c r="H14" s="196"/>
    </row>
    <row r="15" spans="1:8" ht="21.75" customHeight="1">
      <c r="A15" s="196"/>
      <c r="B15" s="196" t="s">
        <v>242</v>
      </c>
      <c r="C15" s="196" t="s">
        <v>214</v>
      </c>
      <c r="D15" s="196"/>
      <c r="E15" s="199" t="s">
        <v>215</v>
      </c>
      <c r="F15" s="200"/>
      <c r="G15" s="200"/>
      <c r="H15" s="200"/>
    </row>
    <row r="16" spans="1:8" ht="21.75" customHeight="1">
      <c r="A16" s="196"/>
      <c r="B16" s="196"/>
      <c r="C16" s="196"/>
      <c r="D16" s="196"/>
      <c r="E16" s="199" t="s">
        <v>216</v>
      </c>
      <c r="F16" s="200"/>
      <c r="G16" s="200"/>
      <c r="H16" s="200"/>
    </row>
    <row r="17" spans="1:8" ht="21.75" customHeight="1">
      <c r="A17" s="196"/>
      <c r="B17" s="196"/>
      <c r="C17" s="196"/>
      <c r="D17" s="196"/>
      <c r="E17" s="199" t="s">
        <v>217</v>
      </c>
      <c r="F17" s="200"/>
      <c r="G17" s="200"/>
      <c r="H17" s="200"/>
    </row>
    <row r="18" spans="1:8" ht="21.75" customHeight="1">
      <c r="A18" s="196"/>
      <c r="B18" s="196"/>
      <c r="C18" s="195" t="s">
        <v>218</v>
      </c>
      <c r="D18" s="195"/>
      <c r="E18" s="199" t="s">
        <v>215</v>
      </c>
      <c r="F18" s="200"/>
      <c r="G18" s="200"/>
      <c r="H18" s="200"/>
    </row>
    <row r="19" spans="1:8" ht="21.75" customHeight="1">
      <c r="A19" s="196"/>
      <c r="B19" s="196"/>
      <c r="C19" s="195"/>
      <c r="D19" s="195"/>
      <c r="E19" s="199" t="s">
        <v>216</v>
      </c>
      <c r="F19" s="200"/>
      <c r="G19" s="201"/>
      <c r="H19" s="201"/>
    </row>
    <row r="20" spans="1:8" ht="21.75" customHeight="1">
      <c r="A20" s="196"/>
      <c r="B20" s="196"/>
      <c r="C20" s="195"/>
      <c r="D20" s="195"/>
      <c r="E20" s="199" t="s">
        <v>217</v>
      </c>
      <c r="F20" s="202"/>
      <c r="G20" s="200"/>
      <c r="H20" s="200"/>
    </row>
    <row r="21" spans="1:8" ht="21.75" customHeight="1">
      <c r="A21" s="196"/>
      <c r="B21" s="196"/>
      <c r="C21" s="195" t="s">
        <v>219</v>
      </c>
      <c r="D21" s="195"/>
      <c r="E21" s="199" t="s">
        <v>215</v>
      </c>
      <c r="F21" s="202"/>
      <c r="G21" s="200"/>
      <c r="H21" s="200"/>
    </row>
    <row r="22" spans="1:8" ht="21.75" customHeight="1">
      <c r="A22" s="196"/>
      <c r="B22" s="196"/>
      <c r="C22" s="195"/>
      <c r="D22" s="195"/>
      <c r="E22" s="199" t="s">
        <v>216</v>
      </c>
      <c r="F22" s="200"/>
      <c r="G22" s="203"/>
      <c r="H22" s="203"/>
    </row>
    <row r="23" spans="1:8" ht="21.75" customHeight="1">
      <c r="A23" s="196"/>
      <c r="B23" s="196"/>
      <c r="C23" s="195"/>
      <c r="D23" s="195"/>
      <c r="E23" s="199" t="s">
        <v>217</v>
      </c>
      <c r="F23" s="200"/>
      <c r="G23" s="200"/>
      <c r="H23" s="200"/>
    </row>
    <row r="24" spans="1:8" ht="21.75" customHeight="1">
      <c r="A24" s="196"/>
      <c r="B24" s="196"/>
      <c r="C24" s="195" t="s">
        <v>220</v>
      </c>
      <c r="D24" s="195"/>
      <c r="E24" s="199" t="s">
        <v>215</v>
      </c>
      <c r="F24" s="200"/>
      <c r="G24" s="200"/>
      <c r="H24" s="200"/>
    </row>
    <row r="25" spans="1:8" ht="21.75" customHeight="1">
      <c r="A25" s="196"/>
      <c r="B25" s="196"/>
      <c r="C25" s="195"/>
      <c r="D25" s="195"/>
      <c r="E25" s="199" t="s">
        <v>216</v>
      </c>
      <c r="F25" s="200"/>
      <c r="G25" s="200"/>
      <c r="H25" s="200"/>
    </row>
    <row r="26" spans="1:8" ht="21.75" customHeight="1">
      <c r="A26" s="196"/>
      <c r="B26" s="196"/>
      <c r="C26" s="195"/>
      <c r="D26" s="195"/>
      <c r="E26" s="199" t="s">
        <v>217</v>
      </c>
      <c r="F26" s="200"/>
      <c r="G26" s="200"/>
      <c r="H26" s="200"/>
    </row>
    <row r="27" spans="1:8" ht="21.75" customHeight="1">
      <c r="A27" s="196"/>
      <c r="B27" s="196"/>
      <c r="C27" s="195" t="s">
        <v>133</v>
      </c>
      <c r="D27" s="195"/>
      <c r="E27" s="200"/>
      <c r="F27" s="200"/>
      <c r="G27" s="200"/>
      <c r="H27" s="200"/>
    </row>
    <row r="28" spans="1:8" ht="21.75" customHeight="1">
      <c r="A28" s="196"/>
      <c r="B28" s="196" t="s">
        <v>243</v>
      </c>
      <c r="C28" s="195" t="s">
        <v>221</v>
      </c>
      <c r="D28" s="195"/>
      <c r="E28" s="199" t="s">
        <v>215</v>
      </c>
      <c r="F28" s="200"/>
      <c r="G28" s="200"/>
      <c r="H28" s="200"/>
    </row>
    <row r="29" spans="1:8" ht="21.75" customHeight="1">
      <c r="A29" s="196"/>
      <c r="B29" s="196"/>
      <c r="C29" s="195"/>
      <c r="D29" s="195"/>
      <c r="E29" s="199" t="s">
        <v>216</v>
      </c>
      <c r="F29" s="200"/>
      <c r="G29" s="200"/>
      <c r="H29" s="200"/>
    </row>
    <row r="30" spans="1:8" ht="21.75" customHeight="1">
      <c r="A30" s="196"/>
      <c r="B30" s="196"/>
      <c r="C30" s="195"/>
      <c r="D30" s="195"/>
      <c r="E30" s="199" t="s">
        <v>217</v>
      </c>
      <c r="F30" s="200"/>
      <c r="G30" s="200"/>
      <c r="H30" s="200"/>
    </row>
    <row r="31" spans="1:8" ht="21.75" customHeight="1">
      <c r="A31" s="196"/>
      <c r="B31" s="196"/>
      <c r="C31" s="195" t="s">
        <v>222</v>
      </c>
      <c r="D31" s="195"/>
      <c r="E31" s="199" t="s">
        <v>215</v>
      </c>
      <c r="F31" s="200"/>
      <c r="G31" s="200"/>
      <c r="H31" s="200"/>
    </row>
    <row r="32" spans="1:8" ht="21.75" customHeight="1">
      <c r="A32" s="196"/>
      <c r="B32" s="196"/>
      <c r="C32" s="195"/>
      <c r="D32" s="195"/>
      <c r="E32" s="199" t="s">
        <v>216</v>
      </c>
      <c r="F32" s="200"/>
      <c r="G32" s="200"/>
      <c r="H32" s="200"/>
    </row>
    <row r="33" spans="1:8" ht="21.75" customHeight="1">
      <c r="A33" s="196"/>
      <c r="B33" s="196"/>
      <c r="C33" s="195"/>
      <c r="D33" s="195"/>
      <c r="E33" s="199" t="s">
        <v>217</v>
      </c>
      <c r="F33" s="200"/>
      <c r="G33" s="200"/>
      <c r="H33" s="200"/>
    </row>
    <row r="34" spans="1:8" ht="21.75" customHeight="1">
      <c r="A34" s="196"/>
      <c r="B34" s="196"/>
      <c r="C34" s="195" t="s">
        <v>223</v>
      </c>
      <c r="D34" s="195"/>
      <c r="E34" s="199" t="s">
        <v>215</v>
      </c>
      <c r="F34" s="200"/>
      <c r="G34" s="200"/>
      <c r="H34" s="200"/>
    </row>
    <row r="35" spans="1:8" ht="21.75" customHeight="1">
      <c r="A35" s="196"/>
      <c r="B35" s="196"/>
      <c r="C35" s="195"/>
      <c r="D35" s="195"/>
      <c r="E35" s="199" t="s">
        <v>216</v>
      </c>
      <c r="F35" s="200"/>
      <c r="G35" s="200"/>
      <c r="H35" s="200"/>
    </row>
    <row r="36" spans="1:8" ht="21.75" customHeight="1">
      <c r="A36" s="196"/>
      <c r="B36" s="196"/>
      <c r="C36" s="195"/>
      <c r="D36" s="195"/>
      <c r="E36" s="199" t="s">
        <v>217</v>
      </c>
      <c r="F36" s="200"/>
      <c r="G36" s="200"/>
      <c r="H36" s="200"/>
    </row>
    <row r="37" spans="1:8" ht="21.75" customHeight="1">
      <c r="A37" s="196"/>
      <c r="B37" s="196"/>
      <c r="C37" s="195" t="s">
        <v>224</v>
      </c>
      <c r="D37" s="195"/>
      <c r="E37" s="199" t="s">
        <v>215</v>
      </c>
      <c r="F37" s="200"/>
      <c r="G37" s="200"/>
      <c r="H37" s="200"/>
    </row>
    <row r="38" spans="1:8" ht="21.75" customHeight="1">
      <c r="A38" s="196"/>
      <c r="B38" s="196"/>
      <c r="C38" s="195"/>
      <c r="D38" s="195"/>
      <c r="E38" s="199" t="s">
        <v>216</v>
      </c>
      <c r="F38" s="200"/>
      <c r="G38" s="200"/>
      <c r="H38" s="200"/>
    </row>
    <row r="39" spans="1:8" ht="21.75" customHeight="1">
      <c r="A39" s="196"/>
      <c r="B39" s="196"/>
      <c r="C39" s="195"/>
      <c r="D39" s="195"/>
      <c r="E39" s="199" t="s">
        <v>217</v>
      </c>
      <c r="F39" s="200"/>
      <c r="G39" s="200"/>
      <c r="H39" s="200"/>
    </row>
    <row r="40" spans="1:8" ht="21.75" customHeight="1">
      <c r="A40" s="196"/>
      <c r="B40" s="196"/>
      <c r="C40" s="195" t="s">
        <v>133</v>
      </c>
      <c r="D40" s="195"/>
      <c r="E40" s="200"/>
      <c r="F40" s="200"/>
      <c r="G40" s="200"/>
      <c r="H40" s="200"/>
    </row>
    <row r="41" spans="1:8" ht="21.75" customHeight="1">
      <c r="A41" s="196"/>
      <c r="B41" s="195" t="s">
        <v>244</v>
      </c>
      <c r="C41" s="195" t="s">
        <v>225</v>
      </c>
      <c r="D41" s="195"/>
      <c r="E41" s="199" t="s">
        <v>215</v>
      </c>
      <c r="F41" s="200"/>
      <c r="G41" s="200"/>
      <c r="H41" s="200"/>
    </row>
    <row r="42" spans="1:8" ht="21.75" customHeight="1">
      <c r="A42" s="196"/>
      <c r="B42" s="195"/>
      <c r="C42" s="195"/>
      <c r="D42" s="195"/>
      <c r="E42" s="199" t="s">
        <v>216</v>
      </c>
      <c r="F42" s="200"/>
      <c r="G42" s="200"/>
      <c r="H42" s="200"/>
    </row>
    <row r="43" spans="1:8" ht="21.75" customHeight="1">
      <c r="A43" s="196"/>
      <c r="B43" s="195"/>
      <c r="C43" s="195"/>
      <c r="D43" s="195"/>
      <c r="E43" s="199" t="s">
        <v>217</v>
      </c>
      <c r="F43" s="200"/>
      <c r="G43" s="200"/>
      <c r="H43" s="200"/>
    </row>
    <row r="44" spans="1:8" ht="21.75" customHeight="1">
      <c r="A44" s="196"/>
      <c r="B44" s="195"/>
      <c r="C44" s="195" t="s">
        <v>133</v>
      </c>
      <c r="D44" s="195"/>
      <c r="E44" s="200"/>
      <c r="F44" s="200"/>
      <c r="G44" s="200"/>
      <c r="H44" s="200"/>
    </row>
    <row r="45" spans="1:8" s="3" customFormat="1" ht="24" customHeight="1">
      <c r="A45" s="204" t="s">
        <v>245</v>
      </c>
      <c r="B45" s="204"/>
      <c r="C45" s="204"/>
      <c r="D45" s="204"/>
      <c r="E45" s="204"/>
      <c r="F45" s="204"/>
      <c r="G45" s="204"/>
      <c r="H45" s="204"/>
    </row>
  </sheetData>
  <sheetProtection/>
  <mergeCells count="98">
    <mergeCell ref="C40:D40"/>
    <mergeCell ref="C18:D20"/>
    <mergeCell ref="C21:D23"/>
    <mergeCell ref="C24:D26"/>
    <mergeCell ref="C28:D30"/>
    <mergeCell ref="C31:D33"/>
    <mergeCell ref="C34:D36"/>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pageMargins left="0.19652777777777777" right="0.11805555555555555" top="0.4326388888888889" bottom="0.5506944444444445" header="0.19652777777777777" footer="0.15694444444444444"/>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14" sqref="B14:J14"/>
    </sheetView>
  </sheetViews>
  <sheetFormatPr defaultColWidth="9.33203125" defaultRowHeight="11.25"/>
  <cols>
    <col min="1" max="1" width="19.33203125" style="18" customWidth="1"/>
    <col min="2" max="9" width="9.33203125" style="18" customWidth="1"/>
    <col min="10" max="10" width="31.33203125" style="18" customWidth="1"/>
    <col min="11" max="11" width="14.33203125" style="18" customWidth="1"/>
    <col min="12" max="12" width="49.33203125" style="18" customWidth="1"/>
    <col min="13" max="16384" width="9.33203125" style="18" customWidth="1"/>
  </cols>
  <sheetData>
    <row r="1" spans="1:12" ht="22.5">
      <c r="A1" s="126" t="s">
        <v>4</v>
      </c>
      <c r="B1" s="126"/>
      <c r="C1" s="126"/>
      <c r="D1" s="126"/>
      <c r="E1" s="126"/>
      <c r="F1" s="126"/>
      <c r="G1" s="126"/>
      <c r="H1" s="126"/>
      <c r="I1" s="126"/>
      <c r="J1" s="126"/>
      <c r="K1" s="126"/>
      <c r="L1" s="126"/>
    </row>
    <row r="2" spans="1:12" s="89" customFormat="1" ht="9" customHeight="1">
      <c r="A2" s="127" t="s">
        <v>5</v>
      </c>
      <c r="B2" s="127" t="s">
        <v>6</v>
      </c>
      <c r="C2" s="127"/>
      <c r="D2" s="127"/>
      <c r="E2" s="127"/>
      <c r="F2" s="127"/>
      <c r="G2" s="127"/>
      <c r="H2" s="127"/>
      <c r="I2" s="127"/>
      <c r="J2" s="127"/>
      <c r="K2" s="127" t="s">
        <v>7</v>
      </c>
      <c r="L2" s="127" t="s">
        <v>8</v>
      </c>
    </row>
    <row r="3" spans="1:12" ht="11.25">
      <c r="A3" s="127"/>
      <c r="B3" s="127"/>
      <c r="C3" s="127"/>
      <c r="D3" s="127"/>
      <c r="E3" s="127"/>
      <c r="F3" s="127"/>
      <c r="G3" s="127"/>
      <c r="H3" s="127"/>
      <c r="I3" s="127"/>
      <c r="J3" s="127"/>
      <c r="K3" s="127"/>
      <c r="L3" s="127"/>
    </row>
    <row r="4" spans="1:12" s="90" customFormat="1" ht="24.75" customHeight="1">
      <c r="A4" s="93" t="s">
        <v>9</v>
      </c>
      <c r="B4" s="124" t="s">
        <v>10</v>
      </c>
      <c r="C4" s="124"/>
      <c r="D4" s="124"/>
      <c r="E4" s="124"/>
      <c r="F4" s="124"/>
      <c r="G4" s="124"/>
      <c r="H4" s="124"/>
      <c r="I4" s="124"/>
      <c r="J4" s="124"/>
      <c r="K4" s="93" t="s">
        <v>453</v>
      </c>
      <c r="L4" s="93"/>
    </row>
    <row r="5" spans="1:12" s="90" customFormat="1" ht="24.75" customHeight="1">
      <c r="A5" s="93" t="s">
        <v>11</v>
      </c>
      <c r="B5" s="124" t="s">
        <v>12</v>
      </c>
      <c r="C5" s="124"/>
      <c r="D5" s="124"/>
      <c r="E5" s="124"/>
      <c r="F5" s="124"/>
      <c r="G5" s="124"/>
      <c r="H5" s="124"/>
      <c r="I5" s="124"/>
      <c r="J5" s="124"/>
      <c r="K5" s="93" t="s">
        <v>453</v>
      </c>
      <c r="L5" s="95"/>
    </row>
    <row r="6" spans="1:12" s="90" customFormat="1" ht="24.75" customHeight="1">
      <c r="A6" s="93" t="s">
        <v>13</v>
      </c>
      <c r="B6" s="124" t="s">
        <v>14</v>
      </c>
      <c r="C6" s="124"/>
      <c r="D6" s="124"/>
      <c r="E6" s="124"/>
      <c r="F6" s="124"/>
      <c r="G6" s="124"/>
      <c r="H6" s="124"/>
      <c r="I6" s="124"/>
      <c r="J6" s="124"/>
      <c r="K6" s="93" t="s">
        <v>453</v>
      </c>
      <c r="L6" s="95"/>
    </row>
    <row r="7" spans="1:12" s="90" customFormat="1" ht="24.75" customHeight="1">
      <c r="A7" s="93" t="s">
        <v>15</v>
      </c>
      <c r="B7" s="124" t="s">
        <v>16</v>
      </c>
      <c r="C7" s="124"/>
      <c r="D7" s="124"/>
      <c r="E7" s="124"/>
      <c r="F7" s="124"/>
      <c r="G7" s="124"/>
      <c r="H7" s="124"/>
      <c r="I7" s="124"/>
      <c r="J7" s="124"/>
      <c r="K7" s="93" t="s">
        <v>453</v>
      </c>
      <c r="L7" s="94"/>
    </row>
    <row r="8" spans="1:12" s="90" customFormat="1" ht="24.75" customHeight="1">
      <c r="A8" s="93" t="s">
        <v>17</v>
      </c>
      <c r="B8" s="124" t="s">
        <v>18</v>
      </c>
      <c r="C8" s="124"/>
      <c r="D8" s="124"/>
      <c r="E8" s="124"/>
      <c r="F8" s="124"/>
      <c r="G8" s="124"/>
      <c r="H8" s="124"/>
      <c r="I8" s="124"/>
      <c r="J8" s="124"/>
      <c r="K8" s="93" t="s">
        <v>453</v>
      </c>
      <c r="L8" s="96"/>
    </row>
    <row r="9" spans="1:12" s="90" customFormat="1" ht="24.75" customHeight="1">
      <c r="A9" s="93" t="s">
        <v>19</v>
      </c>
      <c r="B9" s="124" t="s">
        <v>20</v>
      </c>
      <c r="C9" s="124"/>
      <c r="D9" s="124"/>
      <c r="E9" s="124"/>
      <c r="F9" s="124"/>
      <c r="G9" s="124"/>
      <c r="H9" s="124"/>
      <c r="I9" s="124"/>
      <c r="J9" s="124"/>
      <c r="K9" s="93" t="s">
        <v>453</v>
      </c>
      <c r="L9" s="96"/>
    </row>
    <row r="10" spans="1:12" s="90" customFormat="1" ht="24.75" customHeight="1">
      <c r="A10" s="93" t="s">
        <v>21</v>
      </c>
      <c r="B10" s="124" t="s">
        <v>22</v>
      </c>
      <c r="C10" s="124"/>
      <c r="D10" s="124"/>
      <c r="E10" s="124"/>
      <c r="F10" s="124"/>
      <c r="G10" s="124"/>
      <c r="H10" s="124"/>
      <c r="I10" s="124"/>
      <c r="J10" s="124"/>
      <c r="K10" s="93" t="s">
        <v>453</v>
      </c>
      <c r="L10" s="96"/>
    </row>
    <row r="11" spans="1:12" s="90" customFormat="1" ht="24.75" customHeight="1">
      <c r="A11" s="93" t="s">
        <v>23</v>
      </c>
      <c r="B11" s="124" t="s">
        <v>24</v>
      </c>
      <c r="C11" s="124"/>
      <c r="D11" s="124"/>
      <c r="E11" s="124"/>
      <c r="F11" s="124"/>
      <c r="G11" s="124"/>
      <c r="H11" s="124"/>
      <c r="I11" s="124"/>
      <c r="J11" s="124"/>
      <c r="K11" s="93" t="s">
        <v>453</v>
      </c>
      <c r="L11" s="96"/>
    </row>
    <row r="12" spans="1:12" s="90" customFormat="1" ht="24.75" customHeight="1">
      <c r="A12" s="93" t="s">
        <v>25</v>
      </c>
      <c r="B12" s="124" t="s">
        <v>26</v>
      </c>
      <c r="C12" s="124"/>
      <c r="D12" s="124"/>
      <c r="E12" s="124"/>
      <c r="F12" s="124"/>
      <c r="G12" s="124"/>
      <c r="H12" s="124"/>
      <c r="I12" s="124"/>
      <c r="J12" s="124"/>
      <c r="K12" s="117" t="s">
        <v>456</v>
      </c>
      <c r="L12" s="117" t="s">
        <v>457</v>
      </c>
    </row>
    <row r="13" spans="1:12" s="90" customFormat="1" ht="24.75" customHeight="1">
      <c r="A13" s="93" t="s">
        <v>27</v>
      </c>
      <c r="B13" s="125" t="s">
        <v>28</v>
      </c>
      <c r="C13" s="125"/>
      <c r="D13" s="125"/>
      <c r="E13" s="125"/>
      <c r="F13" s="125"/>
      <c r="G13" s="125"/>
      <c r="H13" s="125"/>
      <c r="I13" s="125"/>
      <c r="J13" s="125"/>
      <c r="K13" s="93" t="s">
        <v>453</v>
      </c>
      <c r="L13" s="93"/>
    </row>
    <row r="14" spans="1:12" s="90" customFormat="1" ht="24.75" customHeight="1">
      <c r="A14" s="93" t="s">
        <v>29</v>
      </c>
      <c r="B14" s="125" t="s">
        <v>30</v>
      </c>
      <c r="C14" s="125"/>
      <c r="D14" s="125"/>
      <c r="E14" s="125"/>
      <c r="F14" s="125"/>
      <c r="G14" s="125"/>
      <c r="H14" s="125"/>
      <c r="I14" s="125"/>
      <c r="J14" s="125"/>
      <c r="K14" s="117" t="s">
        <v>455</v>
      </c>
      <c r="L14" s="117" t="s">
        <v>458</v>
      </c>
    </row>
    <row r="15" spans="1:12" s="90" customFormat="1" ht="24.75" customHeight="1">
      <c r="A15" s="93" t="s">
        <v>31</v>
      </c>
      <c r="B15" s="128" t="s">
        <v>32</v>
      </c>
      <c r="C15" s="128"/>
      <c r="D15" s="128"/>
      <c r="E15" s="128"/>
      <c r="F15" s="128"/>
      <c r="G15" s="128"/>
      <c r="H15" s="128"/>
      <c r="I15" s="128"/>
      <c r="J15" s="128"/>
      <c r="K15" s="93" t="s">
        <v>453</v>
      </c>
      <c r="L15" s="97"/>
    </row>
    <row r="16" spans="1:12" s="91" customFormat="1" ht="27" customHeight="1">
      <c r="A16" s="93" t="s">
        <v>33</v>
      </c>
      <c r="B16" s="129" t="s">
        <v>34</v>
      </c>
      <c r="C16" s="129"/>
      <c r="D16" s="129"/>
      <c r="E16" s="129"/>
      <c r="F16" s="129"/>
      <c r="G16" s="129"/>
      <c r="H16" s="129"/>
      <c r="I16" s="129"/>
      <c r="J16" s="129"/>
      <c r="K16" s="93" t="s">
        <v>453</v>
      </c>
      <c r="L16" s="92"/>
    </row>
    <row r="17" spans="1:12" ht="27" customHeight="1">
      <c r="A17" s="93" t="s">
        <v>35</v>
      </c>
      <c r="B17" s="130" t="s">
        <v>36</v>
      </c>
      <c r="C17" s="131"/>
      <c r="D17" s="131"/>
      <c r="E17" s="131"/>
      <c r="F17" s="131"/>
      <c r="G17" s="131"/>
      <c r="H17" s="131"/>
      <c r="I17" s="131"/>
      <c r="J17" s="132"/>
      <c r="K17" s="93" t="s">
        <v>453</v>
      </c>
      <c r="L17" s="25"/>
    </row>
    <row r="18" spans="1:12" ht="27" customHeight="1">
      <c r="A18" s="93" t="s">
        <v>37</v>
      </c>
      <c r="B18" s="130" t="s">
        <v>38</v>
      </c>
      <c r="C18" s="131"/>
      <c r="D18" s="131"/>
      <c r="E18" s="131"/>
      <c r="F18" s="131"/>
      <c r="G18" s="131"/>
      <c r="H18" s="131"/>
      <c r="I18" s="131"/>
      <c r="J18" s="132"/>
      <c r="K18" s="117" t="s">
        <v>454</v>
      </c>
      <c r="L18" s="117" t="s">
        <v>457</v>
      </c>
    </row>
  </sheetData>
  <sheetProtection/>
  <mergeCells count="20">
    <mergeCell ref="B15:J15"/>
    <mergeCell ref="B16:J16"/>
    <mergeCell ref="B17:J17"/>
    <mergeCell ref="B18:J18"/>
    <mergeCell ref="A2:A3"/>
    <mergeCell ref="K2:K3"/>
    <mergeCell ref="B2:J3"/>
    <mergeCell ref="B9:J9"/>
    <mergeCell ref="B10:J10"/>
    <mergeCell ref="B11:J11"/>
    <mergeCell ref="B12:J12"/>
    <mergeCell ref="B13:J13"/>
    <mergeCell ref="B14:J14"/>
    <mergeCell ref="A1:L1"/>
    <mergeCell ref="B4:J4"/>
    <mergeCell ref="B5:J5"/>
    <mergeCell ref="B6:J6"/>
    <mergeCell ref="B7:J7"/>
    <mergeCell ref="B8:J8"/>
    <mergeCell ref="L2:L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1">
      <selection activeCell="D19" sqref="D19"/>
    </sheetView>
  </sheetViews>
  <sheetFormatPr defaultColWidth="9.16015625" defaultRowHeight="12.75" customHeight="1"/>
  <cols>
    <col min="1" max="1" width="40.5" style="0" customWidth="1"/>
    <col min="2" max="2" width="23.33203125" style="19" customWidth="1"/>
    <col min="3" max="3" width="41" style="0" customWidth="1"/>
    <col min="4" max="4" width="28.66015625" style="19" customWidth="1"/>
    <col min="5" max="5" width="43" style="0" customWidth="1"/>
    <col min="6" max="6" width="24.16015625" style="0" customWidth="1"/>
  </cols>
  <sheetData>
    <row r="1" spans="1:6" ht="22.5" customHeight="1">
      <c r="A1" s="58" t="s">
        <v>9</v>
      </c>
      <c r="B1" s="59"/>
      <c r="C1" s="59"/>
      <c r="D1" s="59"/>
      <c r="E1" s="59"/>
      <c r="F1" s="60"/>
    </row>
    <row r="2" spans="1:6" ht="22.5" customHeight="1">
      <c r="A2" s="61" t="s">
        <v>10</v>
      </c>
      <c r="B2" s="62"/>
      <c r="C2" s="62"/>
      <c r="D2" s="62"/>
      <c r="E2" s="62"/>
      <c r="F2" s="62"/>
    </row>
    <row r="3" spans="1:6" ht="22.5" customHeight="1">
      <c r="A3" s="133"/>
      <c r="B3" s="133"/>
      <c r="C3" s="63"/>
      <c r="D3" s="63"/>
      <c r="E3" s="65"/>
      <c r="F3" s="66" t="s">
        <v>39</v>
      </c>
    </row>
    <row r="4" spans="1:6" ht="22.5" customHeight="1">
      <c r="A4" s="134" t="s">
        <v>40</v>
      </c>
      <c r="B4" s="134"/>
      <c r="C4" s="134" t="s">
        <v>41</v>
      </c>
      <c r="D4" s="134"/>
      <c r="E4" s="134"/>
      <c r="F4" s="134"/>
    </row>
    <row r="5" spans="1:6" ht="22.5" customHeight="1">
      <c r="A5" s="67" t="s">
        <v>42</v>
      </c>
      <c r="B5" s="67" t="s">
        <v>43</v>
      </c>
      <c r="C5" s="67" t="s">
        <v>44</v>
      </c>
      <c r="D5" s="67" t="s">
        <v>43</v>
      </c>
      <c r="E5" s="67" t="s">
        <v>45</v>
      </c>
      <c r="F5" s="67" t="s">
        <v>43</v>
      </c>
    </row>
    <row r="6" spans="1:6" ht="22.5" customHeight="1">
      <c r="A6" s="68" t="s">
        <v>46</v>
      </c>
      <c r="B6" s="69">
        <v>7335.613664</v>
      </c>
      <c r="C6" s="68" t="s">
        <v>46</v>
      </c>
      <c r="D6" s="69">
        <v>7335.613664</v>
      </c>
      <c r="E6" s="70" t="s">
        <v>46</v>
      </c>
      <c r="F6" s="69">
        <f>SUM(F7,F12,F23,F24,F25)</f>
        <v>7335.6136639999995</v>
      </c>
    </row>
    <row r="7" spans="1:6" ht="22.5" customHeight="1">
      <c r="A7" s="71" t="s">
        <v>47</v>
      </c>
      <c r="B7" s="69"/>
      <c r="C7" s="72" t="s">
        <v>48</v>
      </c>
      <c r="D7" s="69"/>
      <c r="E7" s="70" t="s">
        <v>49</v>
      </c>
      <c r="F7" s="69">
        <v>2939.239025</v>
      </c>
    </row>
    <row r="8" spans="1:8" ht="22.5" customHeight="1">
      <c r="A8" s="71" t="s">
        <v>50</v>
      </c>
      <c r="B8" s="69">
        <v>7335.613664</v>
      </c>
      <c r="C8" s="72" t="s">
        <v>51</v>
      </c>
      <c r="D8" s="69"/>
      <c r="E8" s="70" t="s">
        <v>52</v>
      </c>
      <c r="F8" s="69">
        <v>1744.194118</v>
      </c>
      <c r="H8" s="19"/>
    </row>
    <row r="9" spans="1:6" ht="22.5" customHeight="1">
      <c r="A9" s="73" t="s">
        <v>53</v>
      </c>
      <c r="B9" s="69"/>
      <c r="C9" s="72" t="s">
        <v>54</v>
      </c>
      <c r="D9" s="69"/>
      <c r="E9" s="70" t="s">
        <v>55</v>
      </c>
      <c r="F9" s="69">
        <v>1178.950107</v>
      </c>
    </row>
    <row r="10" spans="1:6" ht="22.5" customHeight="1">
      <c r="A10" s="71" t="s">
        <v>56</v>
      </c>
      <c r="B10" s="69"/>
      <c r="C10" s="72" t="s">
        <v>57</v>
      </c>
      <c r="D10" s="69"/>
      <c r="E10" s="70" t="s">
        <v>58</v>
      </c>
      <c r="F10" s="69">
        <v>8.9048</v>
      </c>
    </row>
    <row r="11" spans="1:6" ht="22.5" customHeight="1">
      <c r="A11" s="71" t="s">
        <v>59</v>
      </c>
      <c r="B11" s="69"/>
      <c r="C11" s="72" t="s">
        <v>60</v>
      </c>
      <c r="D11" s="69"/>
      <c r="E11" s="70" t="s">
        <v>61</v>
      </c>
      <c r="F11" s="69">
        <v>7.19</v>
      </c>
    </row>
    <row r="12" spans="1:6" ht="22.5" customHeight="1">
      <c r="A12" s="71" t="s">
        <v>62</v>
      </c>
      <c r="B12" s="69"/>
      <c r="C12" s="72" t="s">
        <v>63</v>
      </c>
      <c r="D12" s="69"/>
      <c r="E12" s="70" t="s">
        <v>64</v>
      </c>
      <c r="F12" s="69">
        <v>4396.374639</v>
      </c>
    </row>
    <row r="13" spans="1:6" ht="22.5" customHeight="1">
      <c r="A13" s="71" t="s">
        <v>65</v>
      </c>
      <c r="B13" s="69"/>
      <c r="C13" s="72" t="s">
        <v>66</v>
      </c>
      <c r="D13" s="69"/>
      <c r="E13" s="70" t="s">
        <v>52</v>
      </c>
      <c r="F13" s="69"/>
    </row>
    <row r="14" spans="1:6" ht="22.5" customHeight="1">
      <c r="A14" s="71" t="s">
        <v>67</v>
      </c>
      <c r="B14" s="69"/>
      <c r="C14" s="72" t="s">
        <v>68</v>
      </c>
      <c r="D14" s="69"/>
      <c r="E14" s="70" t="s">
        <v>55</v>
      </c>
      <c r="F14" s="69">
        <v>3555.566548</v>
      </c>
    </row>
    <row r="15" spans="1:6" ht="22.5" customHeight="1">
      <c r="A15" s="71" t="s">
        <v>69</v>
      </c>
      <c r="B15" s="69"/>
      <c r="C15" s="72" t="s">
        <v>70</v>
      </c>
      <c r="D15" s="69"/>
      <c r="E15" s="70" t="s">
        <v>71</v>
      </c>
      <c r="F15" s="69"/>
    </row>
    <row r="16" spans="1:6" ht="22.5" customHeight="1">
      <c r="A16" s="75" t="s">
        <v>72</v>
      </c>
      <c r="B16" s="69"/>
      <c r="C16" s="72" t="s">
        <v>73</v>
      </c>
      <c r="D16" s="69"/>
      <c r="E16" s="70" t="s">
        <v>74</v>
      </c>
      <c r="F16" s="69"/>
    </row>
    <row r="17" spans="1:6" ht="22.5" customHeight="1">
      <c r="A17" s="75" t="s">
        <v>75</v>
      </c>
      <c r="B17" s="69"/>
      <c r="C17" s="72" t="s">
        <v>76</v>
      </c>
      <c r="D17" s="69"/>
      <c r="E17" s="70" t="s">
        <v>77</v>
      </c>
      <c r="F17" s="69"/>
    </row>
    <row r="18" spans="1:6" ht="22.5" customHeight="1">
      <c r="A18" s="75"/>
      <c r="B18" s="76"/>
      <c r="C18" s="72" t="s">
        <v>78</v>
      </c>
      <c r="D18" s="69"/>
      <c r="E18" s="70" t="s">
        <v>79</v>
      </c>
      <c r="F18" s="69">
        <v>840.808091</v>
      </c>
    </row>
    <row r="19" spans="1:6" ht="22.5" customHeight="1">
      <c r="A19" s="48"/>
      <c r="B19" s="77"/>
      <c r="C19" s="72" t="s">
        <v>80</v>
      </c>
      <c r="D19" s="69">
        <v>7335.613664</v>
      </c>
      <c r="E19" s="70" t="s">
        <v>81</v>
      </c>
      <c r="F19" s="69"/>
    </row>
    <row r="20" spans="1:6" ht="22.5" customHeight="1">
      <c r="A20" s="48"/>
      <c r="B20" s="76"/>
      <c r="C20" s="72" t="s">
        <v>82</v>
      </c>
      <c r="D20" s="69"/>
      <c r="E20" s="70" t="s">
        <v>83</v>
      </c>
      <c r="F20" s="69"/>
    </row>
    <row r="21" spans="1:6" ht="22.5" customHeight="1">
      <c r="A21" s="27"/>
      <c r="B21" s="76"/>
      <c r="C21" s="72" t="s">
        <v>84</v>
      </c>
      <c r="D21" s="69"/>
      <c r="E21" s="70" t="s">
        <v>85</v>
      </c>
      <c r="F21" s="69"/>
    </row>
    <row r="22" spans="1:6" ht="22.5" customHeight="1">
      <c r="A22" s="26"/>
      <c r="B22" s="76"/>
      <c r="C22" s="72" t="s">
        <v>86</v>
      </c>
      <c r="D22" s="69"/>
      <c r="E22" s="70" t="s">
        <v>87</v>
      </c>
      <c r="F22" s="69"/>
    </row>
    <row r="23" spans="1:6" ht="22.5" customHeight="1">
      <c r="A23" s="50"/>
      <c r="B23" s="76"/>
      <c r="C23" s="72" t="s">
        <v>88</v>
      </c>
      <c r="D23" s="69"/>
      <c r="E23" s="79" t="s">
        <v>89</v>
      </c>
      <c r="F23" s="69"/>
    </row>
    <row r="24" spans="1:6" ht="22.5" customHeight="1">
      <c r="A24" s="50"/>
      <c r="B24" s="76"/>
      <c r="C24" s="72" t="s">
        <v>90</v>
      </c>
      <c r="D24" s="69"/>
      <c r="E24" s="79" t="s">
        <v>91</v>
      </c>
      <c r="F24" s="69"/>
    </row>
    <row r="25" spans="1:7" ht="22.5" customHeight="1">
      <c r="A25" s="50"/>
      <c r="B25" s="76"/>
      <c r="C25" s="72" t="s">
        <v>92</v>
      </c>
      <c r="D25" s="69"/>
      <c r="E25" s="79" t="s">
        <v>93</v>
      </c>
      <c r="F25" s="69"/>
      <c r="G25" s="19"/>
    </row>
    <row r="26" spans="1:8" ht="22.5" customHeight="1">
      <c r="A26" s="50"/>
      <c r="B26" s="76"/>
      <c r="C26" s="72" t="s">
        <v>94</v>
      </c>
      <c r="D26" s="69"/>
      <c r="E26" s="79"/>
      <c r="F26" s="69"/>
      <c r="G26" s="19"/>
      <c r="H26" s="19"/>
    </row>
    <row r="27" spans="1:8" ht="22.5" customHeight="1">
      <c r="A27" s="26"/>
      <c r="B27" s="77"/>
      <c r="C27" s="72" t="s">
        <v>95</v>
      </c>
      <c r="D27" s="69"/>
      <c r="E27" s="70"/>
      <c r="F27" s="69"/>
      <c r="G27" s="19"/>
      <c r="H27" s="19"/>
    </row>
    <row r="28" spans="1:8" ht="22.5" customHeight="1">
      <c r="A28" s="50"/>
      <c r="B28" s="76"/>
      <c r="C28" s="72" t="s">
        <v>96</v>
      </c>
      <c r="D28" s="69"/>
      <c r="E28" s="70"/>
      <c r="F28" s="69"/>
      <c r="G28" s="19"/>
      <c r="H28" s="19"/>
    </row>
    <row r="29" spans="1:8" ht="22.5" customHeight="1">
      <c r="A29" s="26"/>
      <c r="B29" s="77"/>
      <c r="C29" s="72" t="s">
        <v>97</v>
      </c>
      <c r="D29" s="69"/>
      <c r="E29" s="70"/>
      <c r="F29" s="69"/>
      <c r="G29" s="19"/>
      <c r="H29" s="19"/>
    </row>
    <row r="30" spans="1:7" ht="22.5" customHeight="1">
      <c r="A30" s="26"/>
      <c r="B30" s="76"/>
      <c r="C30" s="72" t="s">
        <v>98</v>
      </c>
      <c r="D30" s="69"/>
      <c r="E30" s="70"/>
      <c r="F30" s="69"/>
      <c r="G30" s="19"/>
    </row>
    <row r="31" spans="1:7" ht="22.5" customHeight="1">
      <c r="A31" s="26"/>
      <c r="B31" s="76"/>
      <c r="C31" s="72" t="s">
        <v>99</v>
      </c>
      <c r="D31" s="69"/>
      <c r="E31" s="70"/>
      <c r="F31" s="69"/>
      <c r="G31" s="19"/>
    </row>
    <row r="32" spans="1:7" ht="22.5" customHeight="1">
      <c r="A32" s="26"/>
      <c r="B32" s="76"/>
      <c r="C32" s="72" t="s">
        <v>100</v>
      </c>
      <c r="D32" s="69"/>
      <c r="E32" s="70"/>
      <c r="F32" s="69"/>
      <c r="G32" s="19"/>
    </row>
    <row r="33" spans="1:8" ht="22.5" customHeight="1">
      <c r="A33" s="26"/>
      <c r="B33" s="76"/>
      <c r="C33" s="72" t="s">
        <v>101</v>
      </c>
      <c r="D33" s="69"/>
      <c r="E33" s="70"/>
      <c r="F33" s="69"/>
      <c r="G33" s="19"/>
      <c r="H33" s="19"/>
    </row>
    <row r="34" spans="1:7" ht="22.5" customHeight="1">
      <c r="A34" s="27"/>
      <c r="B34" s="76"/>
      <c r="C34" s="72" t="s">
        <v>102</v>
      </c>
      <c r="D34" s="69"/>
      <c r="E34" s="70"/>
      <c r="F34" s="69"/>
      <c r="G34" s="19"/>
    </row>
    <row r="35" spans="1:6" ht="22.5" customHeight="1">
      <c r="A35" s="26"/>
      <c r="B35" s="76"/>
      <c r="C35" s="86"/>
      <c r="D35" s="69"/>
      <c r="E35" s="70"/>
      <c r="F35" s="69"/>
    </row>
    <row r="36" spans="1:6" ht="22.5" customHeight="1">
      <c r="A36" s="26"/>
      <c r="B36" s="76"/>
      <c r="C36" s="45"/>
      <c r="D36" s="80"/>
      <c r="E36" s="70"/>
      <c r="F36" s="69"/>
    </row>
    <row r="37" spans="1:6" ht="26.25" customHeight="1">
      <c r="A37" s="26"/>
      <c r="B37" s="76"/>
      <c r="C37" s="45"/>
      <c r="D37" s="80"/>
      <c r="E37" s="70"/>
      <c r="F37" s="81"/>
    </row>
    <row r="38" spans="1:6" ht="22.5" customHeight="1">
      <c r="A38" s="82" t="s">
        <v>103</v>
      </c>
      <c r="B38" s="77">
        <f>SUM(B6,B18)</f>
        <v>7335.613664</v>
      </c>
      <c r="C38" s="82" t="s">
        <v>104</v>
      </c>
      <c r="D38" s="87">
        <f>SUM(D6,D35)</f>
        <v>7335.613664</v>
      </c>
      <c r="E38" s="82" t="s">
        <v>104</v>
      </c>
      <c r="F38" s="81">
        <f>SUM(F6,F26)</f>
        <v>7335.6136639999995</v>
      </c>
    </row>
    <row r="39" spans="1:6" ht="22.5" customHeight="1">
      <c r="A39" s="78" t="s">
        <v>105</v>
      </c>
      <c r="B39" s="76"/>
      <c r="C39" s="75" t="s">
        <v>106</v>
      </c>
      <c r="D39" s="80">
        <f>SUM(B45)-SUM(D38)-SUM(D40)</f>
        <v>0</v>
      </c>
      <c r="E39" s="75" t="s">
        <v>106</v>
      </c>
      <c r="F39" s="81">
        <f>D39</f>
        <v>0</v>
      </c>
    </row>
    <row r="40" spans="1:6" ht="22.5" customHeight="1">
      <c r="A40" s="78" t="s">
        <v>107</v>
      </c>
      <c r="B40" s="76"/>
      <c r="C40" s="86" t="s">
        <v>108</v>
      </c>
      <c r="D40" s="69"/>
      <c r="E40" s="86" t="s">
        <v>108</v>
      </c>
      <c r="F40" s="69"/>
    </row>
    <row r="41" spans="1:6" ht="22.5" customHeight="1">
      <c r="A41" s="78" t="s">
        <v>109</v>
      </c>
      <c r="B41" s="88"/>
      <c r="C41" s="83"/>
      <c r="D41" s="80"/>
      <c r="E41" s="26"/>
      <c r="F41" s="80"/>
    </row>
    <row r="42" spans="1:6" ht="22.5" customHeight="1">
      <c r="A42" s="78" t="s">
        <v>110</v>
      </c>
      <c r="B42" s="76"/>
      <c r="C42" s="83"/>
      <c r="D42" s="80"/>
      <c r="E42" s="27"/>
      <c r="F42" s="80"/>
    </row>
    <row r="43" spans="1:6" ht="22.5" customHeight="1">
      <c r="A43" s="78" t="s">
        <v>111</v>
      </c>
      <c r="B43" s="76"/>
      <c r="C43" s="83"/>
      <c r="D43" s="84"/>
      <c r="E43" s="26"/>
      <c r="F43" s="80"/>
    </row>
    <row r="44" spans="1:6" ht="21" customHeight="1">
      <c r="A44" s="26"/>
      <c r="B44" s="76"/>
      <c r="C44" s="27"/>
      <c r="D44" s="84"/>
      <c r="E44" s="27"/>
      <c r="F44" s="84"/>
    </row>
    <row r="45" spans="1:6" ht="22.5" customHeight="1">
      <c r="A45" s="67" t="s">
        <v>112</v>
      </c>
      <c r="B45" s="77">
        <f>SUM(B38,B39,B40)</f>
        <v>7335.613664</v>
      </c>
      <c r="C45" s="85" t="s">
        <v>113</v>
      </c>
      <c r="D45" s="84">
        <f>SUM(D38,D39,D40)</f>
        <v>7335.613664</v>
      </c>
      <c r="E45" s="67" t="s">
        <v>113</v>
      </c>
      <c r="F45" s="69">
        <f>SUM(F38,F39,F40)</f>
        <v>7335.6136639999995</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22"/>
  <sheetViews>
    <sheetView showGridLines="0" showZeros="0" zoomScalePageLayoutView="0" workbookViewId="0" topLeftCell="C1">
      <selection activeCell="H8" sqref="H8"/>
    </sheetView>
  </sheetViews>
  <sheetFormatPr defaultColWidth="9.16015625" defaultRowHeight="12.75" customHeight="1"/>
  <cols>
    <col min="1" max="1" width="13.66015625" style="0" customWidth="1"/>
    <col min="2" max="2" width="43.83203125" style="0" customWidth="1"/>
    <col min="3" max="3" width="30.5" style="0" customWidth="1"/>
    <col min="4" max="4" width="17.66015625" style="0" customWidth="1"/>
    <col min="5" max="5" width="29.66015625" style="0" customWidth="1"/>
    <col min="6" max="6" width="15.16015625" style="0" customWidth="1"/>
    <col min="7" max="7" width="16.66015625"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19" t="s">
        <v>11</v>
      </c>
      <c r="B1" s="19"/>
      <c r="C1" s="19"/>
      <c r="D1" s="19"/>
      <c r="E1" s="19"/>
    </row>
    <row r="2" spans="1:18" ht="35.25" customHeight="1">
      <c r="A2" s="135" t="s">
        <v>12</v>
      </c>
      <c r="B2" s="135"/>
      <c r="C2" s="135"/>
      <c r="D2" s="135"/>
      <c r="E2" s="135"/>
      <c r="F2" s="135"/>
      <c r="G2" s="135"/>
      <c r="H2" s="135"/>
      <c r="I2" s="135"/>
      <c r="J2" s="135"/>
      <c r="K2" s="135"/>
      <c r="L2" s="135"/>
      <c r="M2" s="135"/>
      <c r="N2" s="135"/>
      <c r="O2" s="135"/>
      <c r="P2" s="135"/>
      <c r="Q2" s="135"/>
      <c r="R2" s="33"/>
    </row>
    <row r="3" ht="21.75" customHeight="1">
      <c r="Q3" s="28" t="s">
        <v>39</v>
      </c>
    </row>
    <row r="4" spans="1:17" ht="18" customHeight="1">
      <c r="A4" s="136" t="s">
        <v>114</v>
      </c>
      <c r="B4" s="136" t="s">
        <v>115</v>
      </c>
      <c r="C4" s="138" t="s">
        <v>116</v>
      </c>
      <c r="D4" s="138" t="s">
        <v>117</v>
      </c>
      <c r="E4" s="136" t="s">
        <v>118</v>
      </c>
      <c r="F4" s="136" t="s">
        <v>119</v>
      </c>
      <c r="G4" s="136"/>
      <c r="H4" s="136"/>
      <c r="I4" s="136"/>
      <c r="J4" s="136"/>
      <c r="K4" s="136"/>
      <c r="L4" s="136"/>
      <c r="M4" s="136"/>
      <c r="N4" s="136"/>
      <c r="O4" s="136"/>
      <c r="P4" s="136"/>
      <c r="Q4" s="71"/>
    </row>
    <row r="5" spans="1:17" ht="22.5" customHeight="1">
      <c r="A5" s="136"/>
      <c r="B5" s="136"/>
      <c r="C5" s="139"/>
      <c r="D5" s="139"/>
      <c r="E5" s="136"/>
      <c r="F5" s="137" t="s">
        <v>120</v>
      </c>
      <c r="G5" s="137" t="s">
        <v>121</v>
      </c>
      <c r="H5" s="137"/>
      <c r="I5" s="137" t="s">
        <v>122</v>
      </c>
      <c r="J5" s="137" t="s">
        <v>123</v>
      </c>
      <c r="K5" s="137" t="s">
        <v>124</v>
      </c>
      <c r="L5" s="137" t="s">
        <v>125</v>
      </c>
      <c r="M5" s="137" t="s">
        <v>126</v>
      </c>
      <c r="N5" s="137" t="s">
        <v>105</v>
      </c>
      <c r="O5" s="137" t="s">
        <v>109</v>
      </c>
      <c r="P5" s="137" t="s">
        <v>127</v>
      </c>
      <c r="Q5" s="137" t="s">
        <v>128</v>
      </c>
    </row>
    <row r="6" spans="1:17" ht="33.75" customHeight="1">
      <c r="A6" s="136"/>
      <c r="B6" s="136"/>
      <c r="C6" s="140"/>
      <c r="D6" s="140"/>
      <c r="E6" s="136"/>
      <c r="F6" s="137"/>
      <c r="G6" s="20" t="s">
        <v>129</v>
      </c>
      <c r="H6" s="20" t="s">
        <v>130</v>
      </c>
      <c r="I6" s="137"/>
      <c r="J6" s="137"/>
      <c r="K6" s="137"/>
      <c r="L6" s="137"/>
      <c r="M6" s="137"/>
      <c r="N6" s="137"/>
      <c r="O6" s="137"/>
      <c r="P6" s="137"/>
      <c r="Q6" s="137"/>
    </row>
    <row r="7" spans="1:17" ht="36.75" customHeight="1">
      <c r="A7" s="54">
        <v>504001</v>
      </c>
      <c r="B7" s="101" t="s">
        <v>246</v>
      </c>
      <c r="C7" s="56">
        <v>201</v>
      </c>
      <c r="D7" s="27" t="s">
        <v>132</v>
      </c>
      <c r="E7" s="54">
        <v>1</v>
      </c>
      <c r="F7" s="54">
        <v>2</v>
      </c>
      <c r="G7" s="54">
        <v>3</v>
      </c>
      <c r="H7" s="54">
        <v>4</v>
      </c>
      <c r="I7" s="54">
        <v>5</v>
      </c>
      <c r="J7" s="54">
        <v>6</v>
      </c>
      <c r="K7" s="54">
        <v>7</v>
      </c>
      <c r="L7" s="54">
        <v>8</v>
      </c>
      <c r="M7" s="54">
        <v>9</v>
      </c>
      <c r="N7" s="54">
        <v>10</v>
      </c>
      <c r="O7" s="54">
        <v>11</v>
      </c>
      <c r="P7" s="54">
        <v>12</v>
      </c>
      <c r="Q7" s="54">
        <v>13</v>
      </c>
    </row>
    <row r="8" spans="1:17" ht="36.75" customHeight="1">
      <c r="A8" s="54"/>
      <c r="B8" s="101"/>
      <c r="C8" s="56"/>
      <c r="D8" s="27"/>
      <c r="E8" s="54"/>
      <c r="F8" s="54">
        <v>7335.613664</v>
      </c>
      <c r="G8" s="54">
        <v>7335.613664</v>
      </c>
      <c r="H8" s="54">
        <v>4396.374639</v>
      </c>
      <c r="I8" s="54"/>
      <c r="J8" s="54"/>
      <c r="K8" s="54"/>
      <c r="L8" s="54"/>
      <c r="M8" s="54"/>
      <c r="N8" s="54"/>
      <c r="O8" s="54"/>
      <c r="P8" s="54"/>
      <c r="Q8" s="54"/>
    </row>
    <row r="9" spans="1:17" ht="12.75" customHeight="1">
      <c r="A9" s="27"/>
      <c r="B9" s="27"/>
      <c r="C9" s="56"/>
      <c r="D9" s="109" t="s">
        <v>321</v>
      </c>
      <c r="E9" s="109" t="s">
        <v>322</v>
      </c>
      <c r="F9" s="26">
        <v>192.4</v>
      </c>
      <c r="G9" s="26">
        <v>192.4</v>
      </c>
      <c r="H9" s="26"/>
      <c r="I9" s="27"/>
      <c r="J9" s="27"/>
      <c r="K9" s="27"/>
      <c r="L9" s="27"/>
      <c r="M9" s="27"/>
      <c r="N9" s="27"/>
      <c r="O9" s="27"/>
      <c r="P9" s="27"/>
      <c r="Q9" s="27"/>
    </row>
    <row r="10" spans="1:17" ht="12.75" customHeight="1">
      <c r="A10" s="27"/>
      <c r="B10" s="27"/>
      <c r="C10" s="56"/>
      <c r="D10" s="109" t="s">
        <v>323</v>
      </c>
      <c r="E10" s="109" t="s">
        <v>324</v>
      </c>
      <c r="F10" s="26">
        <v>2746.839025</v>
      </c>
      <c r="G10" s="26">
        <v>2746.839025</v>
      </c>
      <c r="H10" s="26"/>
      <c r="I10" s="27"/>
      <c r="J10" s="27"/>
      <c r="K10" s="27"/>
      <c r="L10" s="27"/>
      <c r="M10" s="27"/>
      <c r="N10" s="27"/>
      <c r="O10" s="27"/>
      <c r="P10" s="27"/>
      <c r="Q10" s="27"/>
    </row>
    <row r="11" spans="1:17" ht="12.75" customHeight="1">
      <c r="A11" s="27"/>
      <c r="B11" s="27"/>
      <c r="C11" s="56"/>
      <c r="D11" s="109" t="s">
        <v>325</v>
      </c>
      <c r="E11" s="109" t="s">
        <v>326</v>
      </c>
      <c r="F11" s="26">
        <v>275</v>
      </c>
      <c r="G11" s="26">
        <v>275</v>
      </c>
      <c r="H11" s="26">
        <v>275</v>
      </c>
      <c r="I11" s="27"/>
      <c r="J11" s="27"/>
      <c r="K11" s="27"/>
      <c r="L11" s="26"/>
      <c r="M11" s="26"/>
      <c r="N11" s="26"/>
      <c r="O11" s="26"/>
      <c r="P11" s="27"/>
      <c r="Q11" s="27"/>
    </row>
    <row r="12" spans="1:17" ht="12.75" customHeight="1">
      <c r="A12" s="27"/>
      <c r="B12" s="26"/>
      <c r="C12" s="56"/>
      <c r="D12" s="109" t="s">
        <v>327</v>
      </c>
      <c r="E12" s="109" t="s">
        <v>328</v>
      </c>
      <c r="F12" s="26">
        <v>8</v>
      </c>
      <c r="G12" s="26">
        <v>8</v>
      </c>
      <c r="H12" s="26">
        <v>8</v>
      </c>
      <c r="I12" s="27"/>
      <c r="J12" s="26"/>
      <c r="K12" s="26"/>
      <c r="L12" s="26"/>
      <c r="M12" s="26"/>
      <c r="N12" s="26"/>
      <c r="O12" s="26"/>
      <c r="P12" s="27"/>
      <c r="Q12" s="27"/>
    </row>
    <row r="13" spans="1:17" ht="12.75" customHeight="1">
      <c r="A13" s="27"/>
      <c r="B13" s="27"/>
      <c r="C13" s="56"/>
      <c r="D13" s="108" t="s">
        <v>329</v>
      </c>
      <c r="E13" s="108" t="s">
        <v>330</v>
      </c>
      <c r="F13" s="26">
        <v>5</v>
      </c>
      <c r="G13" s="26">
        <v>5</v>
      </c>
      <c r="H13" s="26">
        <v>5</v>
      </c>
      <c r="I13" s="27"/>
      <c r="J13" s="26"/>
      <c r="K13" s="26"/>
      <c r="L13" s="26"/>
      <c r="M13" s="26"/>
      <c r="N13" s="26"/>
      <c r="O13" s="26"/>
      <c r="P13" s="27"/>
      <c r="Q13" s="27"/>
    </row>
    <row r="14" spans="1:18" ht="12.75" customHeight="1">
      <c r="A14" s="26"/>
      <c r="B14" s="27"/>
      <c r="C14" s="56"/>
      <c r="D14" s="109" t="s">
        <v>331</v>
      </c>
      <c r="E14" s="109" t="s">
        <v>332</v>
      </c>
      <c r="F14" s="26">
        <v>330</v>
      </c>
      <c r="G14" s="26">
        <v>330</v>
      </c>
      <c r="H14" s="26">
        <v>330</v>
      </c>
      <c r="I14" s="27"/>
      <c r="J14" s="27"/>
      <c r="K14" s="27"/>
      <c r="L14" s="26"/>
      <c r="M14" s="26"/>
      <c r="N14" s="26"/>
      <c r="O14" s="26"/>
      <c r="P14" s="27"/>
      <c r="Q14" s="27"/>
      <c r="R14" s="19"/>
    </row>
    <row r="15" spans="1:18" ht="12.75" customHeight="1">
      <c r="A15" s="26"/>
      <c r="B15" s="27"/>
      <c r="C15" s="102"/>
      <c r="D15" s="109" t="s">
        <v>333</v>
      </c>
      <c r="E15" s="109" t="s">
        <v>334</v>
      </c>
      <c r="F15" s="26">
        <v>10</v>
      </c>
      <c r="G15" s="26">
        <v>10</v>
      </c>
      <c r="H15" s="26">
        <v>10</v>
      </c>
      <c r="I15" s="27"/>
      <c r="J15" s="27"/>
      <c r="K15" s="26"/>
      <c r="L15" s="26"/>
      <c r="M15" s="26"/>
      <c r="N15" s="26"/>
      <c r="O15" s="26"/>
      <c r="P15" s="27"/>
      <c r="Q15" s="27"/>
      <c r="R15" s="19"/>
    </row>
    <row r="16" spans="1:18" ht="12.75" customHeight="1">
      <c r="A16" s="26"/>
      <c r="B16" s="26"/>
      <c r="C16" s="56"/>
      <c r="D16" s="109" t="s">
        <v>335</v>
      </c>
      <c r="E16" s="109" t="s">
        <v>336</v>
      </c>
      <c r="F16" s="26">
        <v>100</v>
      </c>
      <c r="G16" s="26">
        <v>100</v>
      </c>
      <c r="H16" s="26">
        <v>100</v>
      </c>
      <c r="I16" s="26"/>
      <c r="J16" s="26"/>
      <c r="K16" s="26"/>
      <c r="L16" s="26"/>
      <c r="M16" s="26"/>
      <c r="N16" s="26"/>
      <c r="O16" s="26"/>
      <c r="P16" s="27"/>
      <c r="Q16" s="27"/>
      <c r="R16" s="19"/>
    </row>
    <row r="17" spans="1:18" ht="12.75" customHeight="1">
      <c r="A17" s="26"/>
      <c r="B17" s="26"/>
      <c r="C17" s="56"/>
      <c r="D17" s="109" t="s">
        <v>337</v>
      </c>
      <c r="E17" s="109" t="s">
        <v>338</v>
      </c>
      <c r="F17" s="26">
        <v>210</v>
      </c>
      <c r="G17" s="26">
        <v>210</v>
      </c>
      <c r="H17" s="26">
        <v>210</v>
      </c>
      <c r="I17" s="27"/>
      <c r="J17" s="26"/>
      <c r="K17" s="26"/>
      <c r="L17" s="26"/>
      <c r="M17" s="26"/>
      <c r="N17" s="27"/>
      <c r="O17" s="26"/>
      <c r="P17" s="27"/>
      <c r="Q17" s="27"/>
      <c r="R17" s="19"/>
    </row>
    <row r="18" spans="1:18" ht="12.75" customHeight="1">
      <c r="A18" s="26"/>
      <c r="B18" s="26"/>
      <c r="C18" s="57"/>
      <c r="D18" s="109" t="s">
        <v>339</v>
      </c>
      <c r="E18" s="109" t="s">
        <v>340</v>
      </c>
      <c r="F18" s="26">
        <v>2978.374639</v>
      </c>
      <c r="G18" s="26">
        <v>2978.374639</v>
      </c>
      <c r="H18" s="26">
        <v>2978.374639</v>
      </c>
      <c r="I18" s="27"/>
      <c r="J18" s="26"/>
      <c r="K18" s="26"/>
      <c r="L18" s="26"/>
      <c r="M18" s="26"/>
      <c r="N18" s="26"/>
      <c r="O18" s="27"/>
      <c r="P18" s="27"/>
      <c r="Q18" s="27"/>
      <c r="R18" s="19"/>
    </row>
    <row r="19" spans="1:17" ht="12.75" customHeight="1">
      <c r="A19" s="26"/>
      <c r="B19" s="26"/>
      <c r="C19" s="55"/>
      <c r="D19" s="108" t="s">
        <v>341</v>
      </c>
      <c r="E19" s="123" t="s">
        <v>489</v>
      </c>
      <c r="F19" s="26">
        <v>300</v>
      </c>
      <c r="G19" s="26">
        <v>300</v>
      </c>
      <c r="H19" s="26">
        <v>300</v>
      </c>
      <c r="I19" s="26"/>
      <c r="J19" s="26"/>
      <c r="K19" s="26"/>
      <c r="L19" s="26"/>
      <c r="M19" s="26"/>
      <c r="N19" s="26"/>
      <c r="O19" s="27"/>
      <c r="P19" s="26"/>
      <c r="Q19" s="27"/>
    </row>
    <row r="20" spans="1:17" ht="12.75" customHeight="1">
      <c r="A20" s="26"/>
      <c r="B20" s="26"/>
      <c r="C20" s="55"/>
      <c r="D20" s="109" t="s">
        <v>344</v>
      </c>
      <c r="E20" s="109" t="s">
        <v>343</v>
      </c>
      <c r="F20" s="26">
        <v>30</v>
      </c>
      <c r="G20" s="26">
        <v>30</v>
      </c>
      <c r="H20" s="26">
        <v>30</v>
      </c>
      <c r="I20" s="26"/>
      <c r="J20" s="26"/>
      <c r="K20" s="26"/>
      <c r="L20" s="26"/>
      <c r="M20" s="26"/>
      <c r="N20" s="26"/>
      <c r="O20" s="27"/>
      <c r="P20" s="26"/>
      <c r="Q20" s="27"/>
    </row>
    <row r="21" spans="1:17" ht="12.75" customHeight="1">
      <c r="A21" s="26"/>
      <c r="B21" s="26"/>
      <c r="C21" s="55"/>
      <c r="D21" s="109" t="s">
        <v>348</v>
      </c>
      <c r="E21" s="109" t="s">
        <v>345</v>
      </c>
      <c r="F21" s="26">
        <v>100</v>
      </c>
      <c r="G21" s="26">
        <v>100</v>
      </c>
      <c r="H21" s="26">
        <v>100</v>
      </c>
      <c r="I21" s="26"/>
      <c r="J21" s="26"/>
      <c r="K21" s="26"/>
      <c r="L21" s="26"/>
      <c r="M21" s="26"/>
      <c r="N21" s="26"/>
      <c r="O21" s="27"/>
      <c r="P21" s="26"/>
      <c r="Q21" s="27"/>
    </row>
    <row r="22" spans="1:17" ht="12.75" customHeight="1">
      <c r="A22" s="26"/>
      <c r="B22" s="26"/>
      <c r="C22" s="55"/>
      <c r="D22" s="109" t="s">
        <v>347</v>
      </c>
      <c r="E22" s="109" t="s">
        <v>346</v>
      </c>
      <c r="F22" s="26">
        <v>50</v>
      </c>
      <c r="G22" s="26">
        <v>50</v>
      </c>
      <c r="H22" s="26">
        <v>50</v>
      </c>
      <c r="I22" s="26"/>
      <c r="J22" s="26"/>
      <c r="K22" s="26"/>
      <c r="L22" s="26"/>
      <c r="M22" s="26"/>
      <c r="N22" s="26"/>
      <c r="O22" s="27"/>
      <c r="P22" s="26"/>
      <c r="Q22" s="27"/>
    </row>
  </sheetData>
  <sheetProtection/>
  <mergeCells count="18">
    <mergeCell ref="P5:P6"/>
    <mergeCell ref="Q5:Q6"/>
    <mergeCell ref="J5:J6"/>
    <mergeCell ref="K5:K6"/>
    <mergeCell ref="L5:L6"/>
    <mergeCell ref="M5:M6"/>
    <mergeCell ref="N5:N6"/>
    <mergeCell ref="O5:O6"/>
    <mergeCell ref="A2:Q2"/>
    <mergeCell ref="F4:P4"/>
    <mergeCell ref="G5:H5"/>
    <mergeCell ref="A4:A6"/>
    <mergeCell ref="B4:B6"/>
    <mergeCell ref="C4:C6"/>
    <mergeCell ref="D4:D6"/>
    <mergeCell ref="E4:E6"/>
    <mergeCell ref="F5:F6"/>
    <mergeCell ref="I5:I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21"/>
  <sheetViews>
    <sheetView showGridLines="0" showZeros="0" tabSelected="1" zoomScalePageLayoutView="0" workbookViewId="0" topLeftCell="A1">
      <selection activeCell="B7" sqref="B7"/>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19" t="s">
        <v>13</v>
      </c>
      <c r="B1" s="19"/>
      <c r="C1" s="19"/>
      <c r="D1" s="19"/>
      <c r="E1" s="19"/>
    </row>
    <row r="2" spans="1:12" ht="35.25" customHeight="1">
      <c r="A2" s="135" t="s">
        <v>14</v>
      </c>
      <c r="B2" s="135"/>
      <c r="C2" s="135"/>
      <c r="D2" s="135"/>
      <c r="E2" s="135"/>
      <c r="F2" s="135"/>
      <c r="G2" s="135"/>
      <c r="H2" s="135"/>
      <c r="I2" s="135"/>
      <c r="J2" s="135"/>
      <c r="K2" s="135"/>
      <c r="L2" s="33"/>
    </row>
    <row r="3" ht="21.75" customHeight="1">
      <c r="K3" t="s">
        <v>39</v>
      </c>
    </row>
    <row r="4" spans="1:11" ht="15" customHeight="1">
      <c r="A4" s="136" t="s">
        <v>114</v>
      </c>
      <c r="B4" s="136" t="s">
        <v>115</v>
      </c>
      <c r="C4" s="138" t="s">
        <v>116</v>
      </c>
      <c r="D4" s="138" t="s">
        <v>117</v>
      </c>
      <c r="E4" s="136" t="s">
        <v>118</v>
      </c>
      <c r="F4" s="136" t="s">
        <v>119</v>
      </c>
      <c r="G4" s="136"/>
      <c r="H4" s="136"/>
      <c r="I4" s="136"/>
      <c r="J4" s="136"/>
      <c r="K4" s="136"/>
    </row>
    <row r="5" spans="1:11" ht="30" customHeight="1">
      <c r="A5" s="136"/>
      <c r="B5" s="136"/>
      <c r="C5" s="139"/>
      <c r="D5" s="139"/>
      <c r="E5" s="136"/>
      <c r="F5" s="137" t="s">
        <v>120</v>
      </c>
      <c r="G5" s="141" t="s">
        <v>134</v>
      </c>
      <c r="H5" s="141" t="s">
        <v>135</v>
      </c>
      <c r="I5" s="141" t="s">
        <v>136</v>
      </c>
      <c r="J5" s="141" t="s">
        <v>137</v>
      </c>
      <c r="K5" s="141" t="s">
        <v>138</v>
      </c>
    </row>
    <row r="6" spans="1:11" ht="40.5" customHeight="1">
      <c r="A6" s="136"/>
      <c r="B6" s="136"/>
      <c r="C6" s="140"/>
      <c r="D6" s="140"/>
      <c r="E6" s="136"/>
      <c r="F6" s="137"/>
      <c r="G6" s="141"/>
      <c r="H6" s="141"/>
      <c r="I6" s="141"/>
      <c r="J6" s="141"/>
      <c r="K6" s="141"/>
    </row>
    <row r="7" spans="1:11" ht="40.5" customHeight="1">
      <c r="A7" s="119">
        <v>504001</v>
      </c>
      <c r="B7" s="205" t="s">
        <v>246</v>
      </c>
      <c r="C7" s="120"/>
      <c r="D7" s="120"/>
      <c r="E7" s="119">
        <v>7335.613664</v>
      </c>
      <c r="F7" s="20">
        <v>7335.613664</v>
      </c>
      <c r="G7" s="121">
        <v>2939.239025</v>
      </c>
      <c r="H7" s="121">
        <v>4396.374639</v>
      </c>
      <c r="I7" s="121"/>
      <c r="J7" s="121"/>
      <c r="K7" s="121"/>
    </row>
    <row r="8" spans="1:11" ht="12.75" customHeight="1">
      <c r="A8" s="27"/>
      <c r="B8" s="27"/>
      <c r="C8" s="109" t="s">
        <v>321</v>
      </c>
      <c r="D8" s="109" t="s">
        <v>322</v>
      </c>
      <c r="E8" s="26">
        <v>192.4</v>
      </c>
      <c r="F8" s="26">
        <v>192.4</v>
      </c>
      <c r="G8" s="26">
        <v>192.4</v>
      </c>
      <c r="H8" s="27"/>
      <c r="I8" s="27"/>
      <c r="J8" s="27"/>
      <c r="K8" s="27"/>
    </row>
    <row r="9" spans="1:11" ht="12.75" customHeight="1">
      <c r="A9" s="27"/>
      <c r="B9" s="27"/>
      <c r="C9" s="109" t="s">
        <v>323</v>
      </c>
      <c r="D9" s="109" t="s">
        <v>324</v>
      </c>
      <c r="E9" s="26">
        <v>2746.839025</v>
      </c>
      <c r="F9" s="26">
        <v>2746.839025</v>
      </c>
      <c r="G9" s="26">
        <v>2746.839025</v>
      </c>
      <c r="H9" s="27"/>
      <c r="I9" s="27"/>
      <c r="J9" s="27"/>
      <c r="K9" s="27"/>
    </row>
    <row r="10" spans="1:11" ht="12.75" customHeight="1">
      <c r="A10" s="27"/>
      <c r="B10" s="27"/>
      <c r="C10" s="109" t="s">
        <v>325</v>
      </c>
      <c r="D10" s="109" t="s">
        <v>326</v>
      </c>
      <c r="E10" s="26">
        <v>275</v>
      </c>
      <c r="F10" s="26">
        <v>275</v>
      </c>
      <c r="G10" s="27"/>
      <c r="H10" s="26">
        <v>275</v>
      </c>
      <c r="I10" s="27"/>
      <c r="J10" s="27"/>
      <c r="K10" s="27"/>
    </row>
    <row r="11" spans="1:11" ht="12.75" customHeight="1">
      <c r="A11" s="27"/>
      <c r="B11" s="26"/>
      <c r="C11" s="109" t="s">
        <v>327</v>
      </c>
      <c r="D11" s="109" t="s">
        <v>328</v>
      </c>
      <c r="E11" s="26">
        <v>8</v>
      </c>
      <c r="F11" s="26">
        <v>8</v>
      </c>
      <c r="G11" s="27"/>
      <c r="H11" s="26">
        <v>8</v>
      </c>
      <c r="I11" s="26"/>
      <c r="J11" s="27"/>
      <c r="K11" s="27"/>
    </row>
    <row r="12" spans="1:11" ht="12.75" customHeight="1">
      <c r="A12" s="27"/>
      <c r="B12" s="27"/>
      <c r="C12" s="108" t="s">
        <v>329</v>
      </c>
      <c r="D12" s="108" t="s">
        <v>330</v>
      </c>
      <c r="E12" s="26">
        <v>5</v>
      </c>
      <c r="F12" s="26">
        <v>5</v>
      </c>
      <c r="G12" s="27"/>
      <c r="H12" s="26">
        <v>5</v>
      </c>
      <c r="I12" s="26"/>
      <c r="J12" s="27"/>
      <c r="K12" s="27"/>
    </row>
    <row r="13" spans="1:12" ht="12.75" customHeight="1">
      <c r="A13" s="26"/>
      <c r="B13" s="27"/>
      <c r="C13" s="109" t="s">
        <v>331</v>
      </c>
      <c r="D13" s="109" t="s">
        <v>332</v>
      </c>
      <c r="E13" s="26">
        <v>330</v>
      </c>
      <c r="F13" s="26">
        <v>330</v>
      </c>
      <c r="G13" s="27"/>
      <c r="H13" s="26">
        <v>330</v>
      </c>
      <c r="I13" s="27"/>
      <c r="J13" s="27"/>
      <c r="K13" s="27"/>
      <c r="L13" s="19"/>
    </row>
    <row r="14" spans="1:12" ht="12.75" customHeight="1">
      <c r="A14" s="26"/>
      <c r="B14" s="27"/>
      <c r="C14" s="109" t="s">
        <v>333</v>
      </c>
      <c r="D14" s="109" t="s">
        <v>334</v>
      </c>
      <c r="E14" s="26">
        <v>10</v>
      </c>
      <c r="F14" s="26">
        <v>10</v>
      </c>
      <c r="G14" s="26"/>
      <c r="H14" s="26">
        <v>10</v>
      </c>
      <c r="I14" s="26"/>
      <c r="J14" s="27"/>
      <c r="K14" s="27"/>
      <c r="L14" s="19"/>
    </row>
    <row r="15" spans="1:12" ht="12.75" customHeight="1">
      <c r="A15" s="26"/>
      <c r="B15" s="26"/>
      <c r="C15" s="109" t="s">
        <v>335</v>
      </c>
      <c r="D15" s="109" t="s">
        <v>336</v>
      </c>
      <c r="E15" s="26">
        <v>100</v>
      </c>
      <c r="F15" s="26">
        <v>100</v>
      </c>
      <c r="G15" s="26"/>
      <c r="H15" s="26">
        <v>100</v>
      </c>
      <c r="I15" s="26"/>
      <c r="J15" s="27"/>
      <c r="K15" s="27"/>
      <c r="L15" s="19"/>
    </row>
    <row r="16" spans="1:12" ht="12.75" customHeight="1">
      <c r="A16" s="26"/>
      <c r="B16" s="26"/>
      <c r="C16" s="109" t="s">
        <v>337</v>
      </c>
      <c r="D16" s="109" t="s">
        <v>338</v>
      </c>
      <c r="E16" s="26">
        <v>210</v>
      </c>
      <c r="F16" s="26">
        <v>210</v>
      </c>
      <c r="G16" s="27"/>
      <c r="H16" s="26">
        <v>210</v>
      </c>
      <c r="I16" s="26"/>
      <c r="J16" s="27"/>
      <c r="K16" s="27"/>
      <c r="L16" s="19"/>
    </row>
    <row r="17" spans="1:11" ht="12.75" customHeight="1">
      <c r="A17" s="26"/>
      <c r="B17" s="26"/>
      <c r="C17" s="109" t="s">
        <v>339</v>
      </c>
      <c r="D17" s="109" t="s">
        <v>340</v>
      </c>
      <c r="E17" s="26">
        <v>2978.374639</v>
      </c>
      <c r="F17" s="26">
        <v>2978.374639</v>
      </c>
      <c r="G17" s="27"/>
      <c r="H17" s="26">
        <v>2978.374639</v>
      </c>
      <c r="I17" s="26"/>
      <c r="J17" s="27"/>
      <c r="K17" s="27"/>
    </row>
    <row r="18" spans="1:11" ht="12.75" customHeight="1">
      <c r="A18" s="26"/>
      <c r="B18" s="26"/>
      <c r="C18" s="108" t="s">
        <v>341</v>
      </c>
      <c r="D18" s="123" t="s">
        <v>489</v>
      </c>
      <c r="E18" s="26">
        <v>300</v>
      </c>
      <c r="F18" s="26">
        <v>300</v>
      </c>
      <c r="G18" s="26"/>
      <c r="H18" s="26">
        <v>300</v>
      </c>
      <c r="I18" s="26"/>
      <c r="J18" s="26"/>
      <c r="K18" s="26"/>
    </row>
    <row r="19" spans="1:11" ht="12.75" customHeight="1">
      <c r="A19" s="26"/>
      <c r="B19" s="26"/>
      <c r="C19" s="109" t="s">
        <v>344</v>
      </c>
      <c r="D19" s="109" t="s">
        <v>343</v>
      </c>
      <c r="E19" s="26">
        <v>30</v>
      </c>
      <c r="F19" s="26">
        <v>30</v>
      </c>
      <c r="G19" s="26"/>
      <c r="H19" s="26">
        <v>30</v>
      </c>
      <c r="I19" s="26"/>
      <c r="J19" s="26"/>
      <c r="K19" s="26"/>
    </row>
    <row r="20" spans="1:11" ht="12.75" customHeight="1">
      <c r="A20" s="26"/>
      <c r="B20" s="26"/>
      <c r="C20" s="109" t="s">
        <v>348</v>
      </c>
      <c r="D20" s="109" t="s">
        <v>345</v>
      </c>
      <c r="E20" s="26">
        <v>100</v>
      </c>
      <c r="F20" s="26">
        <v>100</v>
      </c>
      <c r="G20" s="26"/>
      <c r="H20" s="26">
        <v>100</v>
      </c>
      <c r="I20" s="26"/>
      <c r="J20" s="26"/>
      <c r="K20" s="26"/>
    </row>
    <row r="21" spans="1:11" ht="12.75" customHeight="1">
      <c r="A21" s="26"/>
      <c r="B21" s="26"/>
      <c r="C21" s="109" t="s">
        <v>347</v>
      </c>
      <c r="D21" s="109" t="s">
        <v>346</v>
      </c>
      <c r="E21" s="26">
        <v>50</v>
      </c>
      <c r="F21" s="26">
        <v>50</v>
      </c>
      <c r="G21" s="26"/>
      <c r="H21" s="26">
        <v>50</v>
      </c>
      <c r="I21" s="26"/>
      <c r="J21" s="26"/>
      <c r="K21" s="26"/>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A28">
      <selection activeCell="E31" sqref="E31"/>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58" t="s">
        <v>15</v>
      </c>
      <c r="B1" s="59"/>
      <c r="C1" s="59"/>
      <c r="D1" s="59"/>
      <c r="E1" s="59"/>
      <c r="F1" s="59"/>
      <c r="G1" s="59"/>
      <c r="H1" s="60"/>
    </row>
    <row r="2" spans="1:8" ht="22.5" customHeight="1">
      <c r="A2" s="61" t="s">
        <v>16</v>
      </c>
      <c r="B2" s="62"/>
      <c r="C2" s="62"/>
      <c r="D2" s="62"/>
      <c r="E2" s="62"/>
      <c r="F2" s="62"/>
      <c r="G2" s="62"/>
      <c r="H2" s="62"/>
    </row>
    <row r="3" spans="1:8" ht="22.5" customHeight="1">
      <c r="A3" s="133"/>
      <c r="B3" s="133"/>
      <c r="C3" s="63"/>
      <c r="D3" s="63"/>
      <c r="E3" s="64"/>
      <c r="F3" s="65"/>
      <c r="G3" s="65"/>
      <c r="H3" s="66" t="s">
        <v>39</v>
      </c>
    </row>
    <row r="4" spans="1:8" ht="22.5" customHeight="1">
      <c r="A4" s="134" t="s">
        <v>40</v>
      </c>
      <c r="B4" s="134"/>
      <c r="C4" s="134" t="s">
        <v>41</v>
      </c>
      <c r="D4" s="134"/>
      <c r="E4" s="134"/>
      <c r="F4" s="134"/>
      <c r="G4" s="134"/>
      <c r="H4" s="134"/>
    </row>
    <row r="5" spans="1:8" ht="22.5" customHeight="1">
      <c r="A5" s="67" t="s">
        <v>42</v>
      </c>
      <c r="B5" s="67" t="s">
        <v>43</v>
      </c>
      <c r="C5" s="67" t="s">
        <v>44</v>
      </c>
      <c r="D5" s="67" t="s">
        <v>139</v>
      </c>
      <c r="E5" s="67" t="s">
        <v>140</v>
      </c>
      <c r="F5" s="67" t="s">
        <v>45</v>
      </c>
      <c r="G5" s="67" t="s">
        <v>139</v>
      </c>
      <c r="H5" s="67" t="s">
        <v>140</v>
      </c>
    </row>
    <row r="6" spans="1:8" ht="22.5" customHeight="1">
      <c r="A6" s="68" t="s">
        <v>141</v>
      </c>
      <c r="B6" s="69">
        <v>7335.613664</v>
      </c>
      <c r="C6" s="68" t="s">
        <v>141</v>
      </c>
      <c r="D6" s="69">
        <f>SUM(D7:D34)</f>
        <v>7335.613664</v>
      </c>
      <c r="E6" s="69"/>
      <c r="F6" s="70" t="s">
        <v>141</v>
      </c>
      <c r="G6" s="69">
        <v>7335.613664</v>
      </c>
      <c r="H6" s="69">
        <f>SUM(H7,H12,H23,H24,H25)</f>
        <v>0</v>
      </c>
    </row>
    <row r="7" spans="1:8" ht="22.5" customHeight="1">
      <c r="A7" s="71" t="s">
        <v>142</v>
      </c>
      <c r="B7" s="69">
        <v>7335.613664</v>
      </c>
      <c r="C7" s="72" t="s">
        <v>48</v>
      </c>
      <c r="D7" s="69"/>
      <c r="E7" s="69"/>
      <c r="F7" s="70" t="s">
        <v>49</v>
      </c>
      <c r="G7" s="69">
        <v>2939.239025</v>
      </c>
      <c r="H7" s="69"/>
    </row>
    <row r="8" spans="1:10" ht="22.5" customHeight="1">
      <c r="A8" s="73" t="s">
        <v>143</v>
      </c>
      <c r="B8" s="69"/>
      <c r="C8" s="72" t="s">
        <v>51</v>
      </c>
      <c r="D8" s="69"/>
      <c r="E8" s="69"/>
      <c r="F8" s="70" t="s">
        <v>52</v>
      </c>
      <c r="G8" s="69">
        <v>1744.194118</v>
      </c>
      <c r="H8" s="69"/>
      <c r="J8" s="19"/>
    </row>
    <row r="9" spans="1:8" ht="22.5" customHeight="1">
      <c r="A9" s="71" t="s">
        <v>144</v>
      </c>
      <c r="B9" s="69"/>
      <c r="C9" s="72" t="s">
        <v>54</v>
      </c>
      <c r="D9" s="69"/>
      <c r="E9" s="69"/>
      <c r="F9" s="70" t="s">
        <v>55</v>
      </c>
      <c r="G9" s="69">
        <v>1178.950107</v>
      </c>
      <c r="H9" s="69"/>
    </row>
    <row r="10" spans="1:8" ht="22.5" customHeight="1">
      <c r="A10" s="71" t="s">
        <v>145</v>
      </c>
      <c r="B10" s="69"/>
      <c r="C10" s="72" t="s">
        <v>57</v>
      </c>
      <c r="D10" s="69"/>
      <c r="E10" s="69"/>
      <c r="F10" s="70" t="s">
        <v>58</v>
      </c>
      <c r="G10" s="69">
        <v>8.9048</v>
      </c>
      <c r="H10" s="69"/>
    </row>
    <row r="11" spans="1:8" ht="22.5" customHeight="1">
      <c r="A11" s="71"/>
      <c r="B11" s="69"/>
      <c r="C11" s="72" t="s">
        <v>60</v>
      </c>
      <c r="D11" s="69"/>
      <c r="E11" s="69"/>
      <c r="F11" s="70" t="s">
        <v>61</v>
      </c>
      <c r="G11" s="69">
        <v>7.19</v>
      </c>
      <c r="H11" s="69"/>
    </row>
    <row r="12" spans="1:8" ht="22.5" customHeight="1">
      <c r="A12" s="71"/>
      <c r="B12" s="69"/>
      <c r="C12" s="72" t="s">
        <v>63</v>
      </c>
      <c r="D12" s="69"/>
      <c r="E12" s="69"/>
      <c r="F12" s="70" t="s">
        <v>64</v>
      </c>
      <c r="G12" s="70">
        <v>4396.374639</v>
      </c>
      <c r="H12" s="69"/>
    </row>
    <row r="13" spans="1:8" ht="22.5" customHeight="1">
      <c r="A13" s="71"/>
      <c r="B13" s="69"/>
      <c r="C13" s="72" t="s">
        <v>66</v>
      </c>
      <c r="D13" s="69"/>
      <c r="E13" s="69"/>
      <c r="F13" s="74" t="s">
        <v>52</v>
      </c>
      <c r="G13" s="74"/>
      <c r="H13" s="69"/>
    </row>
    <row r="14" spans="1:8" ht="22.5" customHeight="1">
      <c r="A14" s="71"/>
      <c r="B14" s="69"/>
      <c r="C14" s="72" t="s">
        <v>68</v>
      </c>
      <c r="D14" s="69"/>
      <c r="E14" s="69"/>
      <c r="F14" s="74" t="s">
        <v>55</v>
      </c>
      <c r="G14" s="74">
        <v>3555.566548</v>
      </c>
      <c r="H14" s="69"/>
    </row>
    <row r="15" spans="1:8" ht="22.5" customHeight="1">
      <c r="A15" s="75"/>
      <c r="B15" s="69"/>
      <c r="C15" s="72" t="s">
        <v>70</v>
      </c>
      <c r="D15" s="69"/>
      <c r="E15" s="69"/>
      <c r="F15" s="74" t="s">
        <v>71</v>
      </c>
      <c r="G15" s="74"/>
      <c r="H15" s="69"/>
    </row>
    <row r="16" spans="1:8" ht="22.5" customHeight="1">
      <c r="A16" s="75"/>
      <c r="B16" s="69"/>
      <c r="C16" s="72" t="s">
        <v>73</v>
      </c>
      <c r="D16" s="69"/>
      <c r="E16" s="69"/>
      <c r="F16" s="74" t="s">
        <v>74</v>
      </c>
      <c r="G16" s="74"/>
      <c r="H16" s="69"/>
    </row>
    <row r="17" spans="1:8" ht="22.5" customHeight="1">
      <c r="A17" s="75"/>
      <c r="B17" s="69"/>
      <c r="C17" s="72" t="s">
        <v>76</v>
      </c>
      <c r="D17" s="69"/>
      <c r="E17" s="69"/>
      <c r="F17" s="74" t="s">
        <v>77</v>
      </c>
      <c r="G17" s="74"/>
      <c r="H17" s="69"/>
    </row>
    <row r="18" spans="1:8" ht="22.5" customHeight="1">
      <c r="A18" s="75"/>
      <c r="B18" s="76"/>
      <c r="C18" s="72" t="s">
        <v>78</v>
      </c>
      <c r="D18" s="69"/>
      <c r="E18" s="69"/>
      <c r="F18" s="74" t="s">
        <v>79</v>
      </c>
      <c r="G18" s="74">
        <v>840.808091</v>
      </c>
      <c r="H18" s="69"/>
    </row>
    <row r="19" spans="1:8" ht="22.5" customHeight="1">
      <c r="A19" s="48"/>
      <c r="B19" s="77"/>
      <c r="C19" s="72" t="s">
        <v>80</v>
      </c>
      <c r="D19" s="69">
        <v>7335.613664</v>
      </c>
      <c r="E19" s="69"/>
      <c r="F19" s="74" t="s">
        <v>81</v>
      </c>
      <c r="G19" s="74"/>
      <c r="H19" s="69"/>
    </row>
    <row r="20" spans="1:8" ht="22.5" customHeight="1">
      <c r="A20" s="48"/>
      <c r="B20" s="76"/>
      <c r="C20" s="72" t="s">
        <v>82</v>
      </c>
      <c r="D20" s="69"/>
      <c r="E20" s="69"/>
      <c r="F20" s="74" t="s">
        <v>83</v>
      </c>
      <c r="G20" s="74"/>
      <c r="H20" s="69"/>
    </row>
    <row r="21" spans="1:8" ht="22.5" customHeight="1">
      <c r="A21" s="27"/>
      <c r="B21" s="76"/>
      <c r="C21" s="72" t="s">
        <v>84</v>
      </c>
      <c r="D21" s="69"/>
      <c r="E21" s="69"/>
      <c r="F21" s="74" t="s">
        <v>85</v>
      </c>
      <c r="G21" s="74"/>
      <c r="H21" s="69"/>
    </row>
    <row r="22" spans="1:8" ht="22.5" customHeight="1">
      <c r="A22" s="26"/>
      <c r="B22" s="76"/>
      <c r="C22" s="72" t="s">
        <v>86</v>
      </c>
      <c r="D22" s="69"/>
      <c r="E22" s="69"/>
      <c r="F22" s="78" t="s">
        <v>87</v>
      </c>
      <c r="G22" s="78"/>
      <c r="H22" s="69"/>
    </row>
    <row r="23" spans="1:8" ht="22.5" customHeight="1">
      <c r="A23" s="50"/>
      <c r="B23" s="76"/>
      <c r="C23" s="72" t="s">
        <v>88</v>
      </c>
      <c r="D23" s="69"/>
      <c r="E23" s="69"/>
      <c r="F23" s="79" t="s">
        <v>89</v>
      </c>
      <c r="G23" s="79"/>
      <c r="H23" s="69"/>
    </row>
    <row r="24" spans="1:8" ht="22.5" customHeight="1">
      <c r="A24" s="50"/>
      <c r="B24" s="76"/>
      <c r="C24" s="72" t="s">
        <v>90</v>
      </c>
      <c r="D24" s="69"/>
      <c r="E24" s="69"/>
      <c r="F24" s="79" t="s">
        <v>91</v>
      </c>
      <c r="G24" s="79"/>
      <c r="H24" s="69"/>
    </row>
    <row r="25" spans="1:9" ht="22.5" customHeight="1">
      <c r="A25" s="50"/>
      <c r="B25" s="76"/>
      <c r="C25" s="72" t="s">
        <v>92</v>
      </c>
      <c r="D25" s="69"/>
      <c r="E25" s="69"/>
      <c r="F25" s="79" t="s">
        <v>93</v>
      </c>
      <c r="G25" s="79"/>
      <c r="H25" s="69"/>
      <c r="I25" s="19"/>
    </row>
    <row r="26" spans="1:10" ht="22.5" customHeight="1">
      <c r="A26" s="50"/>
      <c r="B26" s="76"/>
      <c r="C26" s="72" t="s">
        <v>94</v>
      </c>
      <c r="D26" s="69"/>
      <c r="E26" s="69"/>
      <c r="F26" s="70"/>
      <c r="G26" s="70"/>
      <c r="H26" s="69"/>
      <c r="I26" s="19"/>
      <c r="J26" s="19"/>
    </row>
    <row r="27" spans="1:10" ht="22.5" customHeight="1">
      <c r="A27" s="26"/>
      <c r="B27" s="77"/>
      <c r="C27" s="72" t="s">
        <v>95</v>
      </c>
      <c r="D27" s="69"/>
      <c r="E27" s="69"/>
      <c r="F27" s="70"/>
      <c r="G27" s="70"/>
      <c r="H27" s="69"/>
      <c r="I27" s="19"/>
      <c r="J27" s="19"/>
    </row>
    <row r="28" spans="1:10" ht="22.5" customHeight="1">
      <c r="A28" s="50"/>
      <c r="B28" s="76"/>
      <c r="C28" s="72" t="s">
        <v>96</v>
      </c>
      <c r="D28" s="69"/>
      <c r="E28" s="69"/>
      <c r="F28" s="70"/>
      <c r="G28" s="70"/>
      <c r="H28" s="69"/>
      <c r="I28" s="19"/>
      <c r="J28" s="19"/>
    </row>
    <row r="29" spans="1:10" ht="22.5" customHeight="1">
      <c r="A29" s="26"/>
      <c r="B29" s="77"/>
      <c r="C29" s="72" t="s">
        <v>97</v>
      </c>
      <c r="D29" s="69"/>
      <c r="E29" s="69"/>
      <c r="F29" s="70"/>
      <c r="G29" s="70"/>
      <c r="H29" s="69"/>
      <c r="I29" s="19"/>
      <c r="J29" s="19"/>
    </row>
    <row r="30" spans="1:9" ht="22.5" customHeight="1">
      <c r="A30" s="26"/>
      <c r="B30" s="76"/>
      <c r="C30" s="72" t="s">
        <v>98</v>
      </c>
      <c r="D30" s="69"/>
      <c r="E30" s="69"/>
      <c r="F30" s="70"/>
      <c r="G30" s="70"/>
      <c r="H30" s="69"/>
      <c r="I30" s="19"/>
    </row>
    <row r="31" spans="1:8" ht="22.5" customHeight="1">
      <c r="A31" s="26"/>
      <c r="B31" s="76"/>
      <c r="C31" s="72" t="s">
        <v>99</v>
      </c>
      <c r="D31" s="69"/>
      <c r="E31" s="69"/>
      <c r="F31" s="70"/>
      <c r="G31" s="70"/>
      <c r="H31" s="69"/>
    </row>
    <row r="32" spans="1:8" ht="22.5" customHeight="1">
      <c r="A32" s="26"/>
      <c r="B32" s="76"/>
      <c r="C32" s="72" t="s">
        <v>100</v>
      </c>
      <c r="D32" s="69"/>
      <c r="E32" s="69"/>
      <c r="F32" s="70"/>
      <c r="G32" s="70"/>
      <c r="H32" s="69"/>
    </row>
    <row r="33" spans="1:10" ht="22.5" customHeight="1">
      <c r="A33" s="26"/>
      <c r="B33" s="76"/>
      <c r="C33" s="72" t="s">
        <v>101</v>
      </c>
      <c r="D33" s="69"/>
      <c r="E33" s="69"/>
      <c r="F33" s="70"/>
      <c r="G33" s="70"/>
      <c r="H33" s="69"/>
      <c r="I33" s="19"/>
      <c r="J33" s="19"/>
    </row>
    <row r="34" spans="1:8" ht="22.5" customHeight="1">
      <c r="A34" s="27"/>
      <c r="B34" s="76"/>
      <c r="C34" s="72" t="s">
        <v>102</v>
      </c>
      <c r="D34" s="69"/>
      <c r="E34" s="69"/>
      <c r="F34" s="70"/>
      <c r="G34" s="70"/>
      <c r="H34" s="69"/>
    </row>
    <row r="35" spans="1:8" ht="22.5" customHeight="1">
      <c r="A35" s="26"/>
      <c r="B35" s="76"/>
      <c r="C35" s="45"/>
      <c r="D35" s="80"/>
      <c r="E35" s="80"/>
      <c r="F35" s="71"/>
      <c r="G35" s="71"/>
      <c r="H35" s="81"/>
    </row>
    <row r="36" spans="1:8" ht="18" customHeight="1">
      <c r="A36" s="82" t="s">
        <v>103</v>
      </c>
      <c r="B36" s="77">
        <f>SUM(B6)</f>
        <v>7335.613664</v>
      </c>
      <c r="C36" s="82" t="s">
        <v>104</v>
      </c>
      <c r="D36" s="80">
        <f>SUM(D6)</f>
        <v>7335.613664</v>
      </c>
      <c r="E36" s="80"/>
      <c r="F36" s="82" t="s">
        <v>104</v>
      </c>
      <c r="G36" s="80">
        <v>7335.613664</v>
      </c>
      <c r="H36" s="81">
        <f>SUM(H6)</f>
        <v>0</v>
      </c>
    </row>
    <row r="37" spans="1:8" ht="18" customHeight="1">
      <c r="A37" s="72" t="s">
        <v>109</v>
      </c>
      <c r="B37" s="76"/>
      <c r="C37" s="75" t="s">
        <v>106</v>
      </c>
      <c r="D37" s="80">
        <f>SUM(B41)-SUM(D36)</f>
        <v>0</v>
      </c>
      <c r="E37" s="80"/>
      <c r="F37" s="75" t="s">
        <v>106</v>
      </c>
      <c r="G37" s="75"/>
      <c r="H37" s="81">
        <f>D37</f>
        <v>0</v>
      </c>
    </row>
    <row r="38" spans="1:8" ht="18" customHeight="1">
      <c r="A38" s="72" t="s">
        <v>110</v>
      </c>
      <c r="B38" s="76"/>
      <c r="C38" s="48"/>
      <c r="D38" s="69"/>
      <c r="E38" s="69"/>
      <c r="F38" s="48"/>
      <c r="G38" s="48"/>
      <c r="H38" s="69"/>
    </row>
    <row r="39" spans="1:8" ht="22.5" customHeight="1">
      <c r="A39" s="72" t="s">
        <v>146</v>
      </c>
      <c r="B39" s="76"/>
      <c r="C39" s="83"/>
      <c r="D39" s="84"/>
      <c r="E39" s="84"/>
      <c r="F39" s="26"/>
      <c r="G39" s="26"/>
      <c r="H39" s="80"/>
    </row>
    <row r="40" spans="1:8" ht="21" customHeight="1">
      <c r="A40" s="26"/>
      <c r="B40" s="76"/>
      <c r="C40" s="27"/>
      <c r="D40" s="84"/>
      <c r="E40" s="84"/>
      <c r="F40" s="27"/>
      <c r="G40" s="27"/>
      <c r="H40" s="84"/>
    </row>
    <row r="41" spans="1:8" ht="18" customHeight="1">
      <c r="A41" s="67" t="s">
        <v>112</v>
      </c>
      <c r="B41" s="77">
        <f>SUM(B36,B37)</f>
        <v>7335.613664</v>
      </c>
      <c r="C41" s="85" t="s">
        <v>113</v>
      </c>
      <c r="D41" s="84">
        <f>SUM(D36,D37)</f>
        <v>7335.613664</v>
      </c>
      <c r="E41" s="84"/>
      <c r="F41" s="67" t="s">
        <v>113</v>
      </c>
      <c r="G41" s="77">
        <v>7335.613664</v>
      </c>
      <c r="H41" s="69">
        <f>SUM(H36,H37)</f>
        <v>0</v>
      </c>
    </row>
    <row r="42" spans="4:8" ht="12.75" customHeight="1">
      <c r="D42" s="19"/>
      <c r="E42" s="19"/>
      <c r="H42" s="19"/>
    </row>
    <row r="43" spans="4:8" ht="12.75" customHeight="1">
      <c r="D43" s="19"/>
      <c r="E43" s="19"/>
      <c r="H43" s="19"/>
    </row>
    <row r="44" spans="4:8" ht="12.75" customHeight="1">
      <c r="D44" s="19"/>
      <c r="E44" s="19"/>
      <c r="H44" s="19"/>
    </row>
    <row r="45" spans="4:8" ht="12.75" customHeight="1">
      <c r="D45" s="19"/>
      <c r="E45" s="19"/>
      <c r="H45" s="19"/>
    </row>
    <row r="46" spans="4:8" ht="12.75" customHeight="1">
      <c r="D46" s="19"/>
      <c r="E46" s="19"/>
      <c r="H46" s="19"/>
    </row>
    <row r="47" spans="4:8" ht="12.75" customHeight="1">
      <c r="D47" s="19"/>
      <c r="E47" s="19"/>
      <c r="H47" s="19"/>
    </row>
    <row r="48" spans="4:8" ht="12.75" customHeight="1">
      <c r="D48" s="19"/>
      <c r="E48" s="19"/>
      <c r="H48" s="19"/>
    </row>
    <row r="49" spans="4:8" ht="12.75" customHeight="1">
      <c r="D49" s="19"/>
      <c r="E49" s="19"/>
      <c r="H49" s="19"/>
    </row>
    <row r="50" spans="4:8" ht="12.75" customHeight="1">
      <c r="D50" s="19"/>
      <c r="E50" s="19"/>
      <c r="H50" s="19"/>
    </row>
    <row r="51" spans="4:8" ht="12.75" customHeight="1">
      <c r="D51" s="19"/>
      <c r="E51" s="19"/>
      <c r="H51" s="19"/>
    </row>
    <row r="52" spans="4:8" ht="12.75" customHeight="1">
      <c r="D52" s="19"/>
      <c r="E52" s="19"/>
      <c r="H52" s="19"/>
    </row>
    <row r="53" spans="4:8" ht="12.75" customHeight="1">
      <c r="D53" s="19"/>
      <c r="E53" s="19"/>
      <c r="H53" s="19"/>
    </row>
    <row r="54" spans="4:8" ht="12.75" customHeight="1">
      <c r="D54" s="19"/>
      <c r="E54" s="19"/>
      <c r="H54" s="19"/>
    </row>
    <row r="55" ht="12.75" customHeight="1">
      <c r="H55" s="19"/>
    </row>
    <row r="56" ht="12.75" customHeight="1">
      <c r="H56" s="19"/>
    </row>
    <row r="57" ht="12.75" customHeight="1">
      <c r="H57" s="19"/>
    </row>
    <row r="58" ht="12.75" customHeight="1">
      <c r="H58" s="19"/>
    </row>
    <row r="59" ht="12.75" customHeight="1">
      <c r="H59" s="19"/>
    </row>
    <row r="60" ht="12.75" customHeight="1">
      <c r="H60" s="19"/>
    </row>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zoomScalePageLayoutView="0" workbookViewId="0" topLeftCell="A1">
      <selection activeCell="E7" sqref="E7"/>
    </sheetView>
  </sheetViews>
  <sheetFormatPr defaultColWidth="9.16015625" defaultRowHeight="12.75" customHeight="1"/>
  <cols>
    <col min="1" max="1" width="21.33203125" style="0" customWidth="1"/>
    <col min="2" max="2" width="27.5" style="0" customWidth="1"/>
    <col min="3" max="5" width="21.33203125" style="0" customWidth="1"/>
    <col min="6" max="6" width="19.33203125" style="0" customWidth="1"/>
    <col min="7" max="7" width="21.33203125" style="0" customWidth="1"/>
  </cols>
  <sheetData>
    <row r="1" ht="30" customHeight="1">
      <c r="A1" s="19" t="s">
        <v>17</v>
      </c>
    </row>
    <row r="2" spans="1:7" ht="28.5" customHeight="1">
      <c r="A2" s="29" t="s">
        <v>18</v>
      </c>
      <c r="B2" s="29"/>
      <c r="C2" s="29"/>
      <c r="D2" s="29"/>
      <c r="E2" s="29"/>
      <c r="F2" s="29"/>
      <c r="G2" s="29"/>
    </row>
    <row r="3" ht="22.5" customHeight="1">
      <c r="G3" s="28" t="s">
        <v>39</v>
      </c>
    </row>
    <row r="4" spans="1:7" ht="22.5" customHeight="1">
      <c r="A4" s="30" t="s">
        <v>147</v>
      </c>
      <c r="B4" s="30" t="s">
        <v>148</v>
      </c>
      <c r="C4" s="30" t="s">
        <v>120</v>
      </c>
      <c r="D4" s="30" t="s">
        <v>149</v>
      </c>
      <c r="E4" s="30" t="s">
        <v>150</v>
      </c>
      <c r="F4" s="30" t="s">
        <v>135</v>
      </c>
      <c r="G4" s="30" t="s">
        <v>151</v>
      </c>
    </row>
    <row r="5" spans="1:7" ht="15.75" customHeight="1">
      <c r="A5" s="102" t="s">
        <v>248</v>
      </c>
      <c r="B5" s="103" t="s">
        <v>250</v>
      </c>
      <c r="C5" s="27">
        <v>7335.613664</v>
      </c>
      <c r="D5" s="26">
        <v>1753.098918</v>
      </c>
      <c r="E5" s="26">
        <v>1186.140107</v>
      </c>
      <c r="F5" s="26">
        <v>4396.374639</v>
      </c>
      <c r="G5" s="26"/>
    </row>
    <row r="6" spans="1:7" ht="12.75" customHeight="1">
      <c r="A6" s="122" t="s">
        <v>482</v>
      </c>
      <c r="B6" s="122" t="s">
        <v>483</v>
      </c>
      <c r="C6" s="27">
        <v>7035.613664</v>
      </c>
      <c r="D6" s="26">
        <v>1753.098918</v>
      </c>
      <c r="E6" s="26">
        <v>1186.140107</v>
      </c>
      <c r="F6" s="26">
        <v>4096.374639</v>
      </c>
      <c r="G6" s="27"/>
    </row>
    <row r="7" spans="1:7" ht="12.75" customHeight="1">
      <c r="A7" s="122" t="s">
        <v>484</v>
      </c>
      <c r="B7" s="122" t="s">
        <v>463</v>
      </c>
      <c r="C7" s="26">
        <v>192.4</v>
      </c>
      <c r="D7" s="26">
        <v>154.76</v>
      </c>
      <c r="E7" s="27">
        <v>37.64</v>
      </c>
      <c r="F7" s="27"/>
      <c r="G7" s="27"/>
    </row>
    <row r="8" spans="1:7" ht="12.75" customHeight="1">
      <c r="A8" s="122" t="s">
        <v>464</v>
      </c>
      <c r="B8" s="122" t="s">
        <v>465</v>
      </c>
      <c r="C8" s="27">
        <v>2746.839025</v>
      </c>
      <c r="D8" s="27">
        <v>1598.338918</v>
      </c>
      <c r="E8" s="27">
        <v>1148.500107</v>
      </c>
      <c r="F8" s="27"/>
      <c r="G8" s="27"/>
    </row>
    <row r="9" spans="1:7" ht="12.75" customHeight="1">
      <c r="A9" s="122" t="s">
        <v>466</v>
      </c>
      <c r="B9" s="122" t="s">
        <v>467</v>
      </c>
      <c r="C9" s="27">
        <v>275</v>
      </c>
      <c r="D9" s="27"/>
      <c r="E9" s="27"/>
      <c r="F9" s="27">
        <v>275</v>
      </c>
      <c r="G9" s="27"/>
    </row>
    <row r="10" spans="1:7" ht="12.75" customHeight="1">
      <c r="A10" s="122" t="s">
        <v>468</v>
      </c>
      <c r="B10" s="122" t="s">
        <v>469</v>
      </c>
      <c r="C10" s="27">
        <v>8</v>
      </c>
      <c r="D10" s="27"/>
      <c r="E10" s="27"/>
      <c r="F10" s="104">
        <v>8</v>
      </c>
      <c r="G10" s="27"/>
    </row>
    <row r="11" spans="1:7" ht="12.75" customHeight="1">
      <c r="A11" s="110" t="s">
        <v>470</v>
      </c>
      <c r="B11" s="110" t="s">
        <v>471</v>
      </c>
      <c r="C11" s="27">
        <v>5</v>
      </c>
      <c r="D11" s="27"/>
      <c r="E11" s="27"/>
      <c r="F11" s="104">
        <v>5</v>
      </c>
      <c r="G11" s="27"/>
    </row>
    <row r="12" spans="1:7" ht="12.75" customHeight="1">
      <c r="A12" s="122" t="s">
        <v>344</v>
      </c>
      <c r="B12" s="122" t="s">
        <v>343</v>
      </c>
      <c r="C12" s="26">
        <v>30</v>
      </c>
      <c r="D12" s="26"/>
      <c r="E12" s="27"/>
      <c r="F12" s="27">
        <v>30</v>
      </c>
      <c r="G12" s="26"/>
    </row>
    <row r="13" spans="1:7" ht="12.75" customHeight="1">
      <c r="A13" s="122" t="s">
        <v>348</v>
      </c>
      <c r="B13" s="122" t="s">
        <v>488</v>
      </c>
      <c r="C13" s="26">
        <v>100</v>
      </c>
      <c r="D13" s="26"/>
      <c r="E13" s="26"/>
      <c r="F13" s="26">
        <v>100</v>
      </c>
      <c r="G13" s="26"/>
    </row>
    <row r="14" spans="1:7" ht="12.75" customHeight="1">
      <c r="A14" s="122" t="s">
        <v>472</v>
      </c>
      <c r="B14" s="122" t="s">
        <v>473</v>
      </c>
      <c r="C14" s="26">
        <v>330</v>
      </c>
      <c r="D14" s="26"/>
      <c r="E14" s="26"/>
      <c r="F14" s="26">
        <v>330</v>
      </c>
      <c r="G14" s="26"/>
    </row>
    <row r="15" spans="1:7" ht="12.75" customHeight="1">
      <c r="A15" s="122" t="s">
        <v>474</v>
      </c>
      <c r="B15" s="122" t="s">
        <v>475</v>
      </c>
      <c r="C15" s="26">
        <v>10</v>
      </c>
      <c r="D15" s="26"/>
      <c r="E15" s="26"/>
      <c r="F15" s="26">
        <v>10</v>
      </c>
      <c r="G15" s="26"/>
    </row>
    <row r="16" spans="1:7" ht="12.75" customHeight="1">
      <c r="A16" s="122" t="s">
        <v>476</v>
      </c>
      <c r="B16" s="122" t="s">
        <v>477</v>
      </c>
      <c r="C16" s="26">
        <v>100</v>
      </c>
      <c r="D16" s="26"/>
      <c r="E16" s="26"/>
      <c r="F16" s="26">
        <v>100</v>
      </c>
      <c r="G16" s="26"/>
    </row>
    <row r="17" spans="1:7" ht="12.75" customHeight="1">
      <c r="A17" s="122" t="s">
        <v>478</v>
      </c>
      <c r="B17" s="122" t="s">
        <v>479</v>
      </c>
      <c r="C17" s="26">
        <v>210</v>
      </c>
      <c r="D17" s="26"/>
      <c r="E17" s="26"/>
      <c r="F17" s="26">
        <v>210</v>
      </c>
      <c r="G17" s="26"/>
    </row>
    <row r="18" spans="1:7" ht="12.75" customHeight="1">
      <c r="A18" s="122" t="s">
        <v>347</v>
      </c>
      <c r="B18" s="122" t="s">
        <v>346</v>
      </c>
      <c r="C18" s="26">
        <v>50</v>
      </c>
      <c r="D18" s="26"/>
      <c r="E18" s="26"/>
      <c r="F18" s="26">
        <v>50</v>
      </c>
      <c r="G18" s="26"/>
    </row>
    <row r="19" spans="1:7" ht="12.75" customHeight="1">
      <c r="A19" s="122" t="s">
        <v>480</v>
      </c>
      <c r="B19" s="122" t="s">
        <v>485</v>
      </c>
      <c r="C19" s="26">
        <v>2978.374639</v>
      </c>
      <c r="D19" s="26"/>
      <c r="E19" s="26"/>
      <c r="F19" s="26">
        <v>2978.374639</v>
      </c>
      <c r="G19" s="26"/>
    </row>
    <row r="20" spans="1:7" ht="12.75" customHeight="1">
      <c r="A20" s="122" t="s">
        <v>490</v>
      </c>
      <c r="B20" s="122" t="s">
        <v>481</v>
      </c>
      <c r="C20" s="26">
        <v>300</v>
      </c>
      <c r="D20" s="26"/>
      <c r="E20" s="26"/>
      <c r="F20" s="26">
        <v>300</v>
      </c>
      <c r="G20" s="26"/>
    </row>
    <row r="21" spans="1:7" ht="12.75" customHeight="1">
      <c r="A21" s="110" t="s">
        <v>486</v>
      </c>
      <c r="B21" s="122" t="s">
        <v>487</v>
      </c>
      <c r="C21" s="26">
        <v>300</v>
      </c>
      <c r="D21" s="26"/>
      <c r="E21" s="26"/>
      <c r="F21" s="26">
        <v>300</v>
      </c>
      <c r="G21" s="26"/>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52"/>
  <sheetViews>
    <sheetView showGridLines="0" showZeros="0" zoomScalePageLayoutView="0" workbookViewId="0" topLeftCell="A22">
      <selection activeCell="G25" sqref="G25"/>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19" t="s">
        <v>19</v>
      </c>
    </row>
    <row r="2" spans="1:7" ht="28.5" customHeight="1">
      <c r="A2" s="29" t="s">
        <v>20</v>
      </c>
      <c r="B2" s="29"/>
      <c r="C2" s="29"/>
      <c r="D2" s="29"/>
      <c r="E2" s="29"/>
      <c r="F2" s="29"/>
      <c r="G2" s="29"/>
    </row>
    <row r="3" ht="22.5" customHeight="1">
      <c r="G3" s="28" t="s">
        <v>39</v>
      </c>
    </row>
    <row r="4" spans="1:7" ht="22.5" customHeight="1">
      <c r="A4" s="30" t="s">
        <v>152</v>
      </c>
      <c r="B4" s="30" t="s">
        <v>153</v>
      </c>
      <c r="C4" s="30" t="s">
        <v>120</v>
      </c>
      <c r="D4" s="30" t="s">
        <v>149</v>
      </c>
      <c r="E4" s="30" t="s">
        <v>150</v>
      </c>
      <c r="F4" s="30" t="s">
        <v>135</v>
      </c>
      <c r="G4" s="30" t="s">
        <v>151</v>
      </c>
    </row>
    <row r="5" spans="1:7" ht="12.75" customHeight="1">
      <c r="A5" s="102" t="s">
        <v>154</v>
      </c>
      <c r="B5" s="105" t="s">
        <v>155</v>
      </c>
      <c r="C5" s="27">
        <v>1597.12884</v>
      </c>
      <c r="D5" s="27">
        <v>1597.12884</v>
      </c>
      <c r="E5" s="27"/>
      <c r="F5" s="27"/>
      <c r="G5" s="27"/>
    </row>
    <row r="6" spans="1:7" ht="12.75" customHeight="1">
      <c r="A6" s="105" t="s">
        <v>156</v>
      </c>
      <c r="B6" s="105" t="s">
        <v>252</v>
      </c>
      <c r="C6" s="26">
        <v>388.013287</v>
      </c>
      <c r="D6" s="26">
        <v>388.013287</v>
      </c>
      <c r="E6" s="27"/>
      <c r="F6" s="27"/>
      <c r="G6" s="27"/>
    </row>
    <row r="7" spans="1:7" ht="12.75" customHeight="1">
      <c r="A7" s="105" t="s">
        <v>157</v>
      </c>
      <c r="B7" s="105" t="s">
        <v>253</v>
      </c>
      <c r="C7" s="27">
        <v>146.390159</v>
      </c>
      <c r="D7" s="27">
        <v>146.390159</v>
      </c>
      <c r="E7" s="27"/>
      <c r="F7" s="27"/>
      <c r="G7" s="27"/>
    </row>
    <row r="8" spans="1:7" ht="12.75" customHeight="1">
      <c r="A8" s="105" t="s">
        <v>254</v>
      </c>
      <c r="B8" s="105" t="s">
        <v>255</v>
      </c>
      <c r="C8" s="27">
        <v>32.004152</v>
      </c>
      <c r="D8" s="27">
        <v>32.004152</v>
      </c>
      <c r="E8" s="27"/>
      <c r="F8" s="27"/>
      <c r="G8" s="27"/>
    </row>
    <row r="9" spans="1:7" ht="12.75" customHeight="1">
      <c r="A9" s="105" t="s">
        <v>256</v>
      </c>
      <c r="B9" s="105" t="s">
        <v>257</v>
      </c>
      <c r="C9" s="27">
        <v>155.33</v>
      </c>
      <c r="D9" s="27">
        <v>155.33</v>
      </c>
      <c r="E9" s="27"/>
      <c r="F9" s="104"/>
      <c r="G9" s="27"/>
    </row>
    <row r="10" spans="1:7" ht="12.75" customHeight="1">
      <c r="A10" s="106">
        <v>30106</v>
      </c>
      <c r="B10" s="107" t="s">
        <v>258</v>
      </c>
      <c r="C10" s="27">
        <v>16.219698</v>
      </c>
      <c r="D10" s="27">
        <v>16.219698</v>
      </c>
      <c r="E10" s="27"/>
      <c r="F10" s="104"/>
      <c r="G10" s="27"/>
    </row>
    <row r="11" spans="1:7" ht="12.75" customHeight="1">
      <c r="A11" s="105" t="s">
        <v>259</v>
      </c>
      <c r="B11" s="105" t="s">
        <v>260</v>
      </c>
      <c r="C11" s="26">
        <v>747.023144</v>
      </c>
      <c r="D11" s="26">
        <v>747.023144</v>
      </c>
      <c r="E11" s="27"/>
      <c r="F11" s="27"/>
      <c r="G11" s="27"/>
    </row>
    <row r="12" spans="1:7" ht="12.75" customHeight="1">
      <c r="A12" s="105"/>
      <c r="B12" s="105" t="s">
        <v>261</v>
      </c>
      <c r="C12" s="26">
        <v>58.5008</v>
      </c>
      <c r="D12" s="26">
        <v>58.5008</v>
      </c>
      <c r="E12" s="26"/>
      <c r="F12" s="26"/>
      <c r="G12" s="26"/>
    </row>
    <row r="13" spans="1:7" ht="12.75" customHeight="1">
      <c r="A13" s="105"/>
      <c r="B13" s="105" t="s">
        <v>308</v>
      </c>
      <c r="C13" s="26">
        <v>29.7484</v>
      </c>
      <c r="D13" s="26">
        <v>29.7484</v>
      </c>
      <c r="E13" s="26"/>
      <c r="F13" s="26"/>
      <c r="G13" s="26"/>
    </row>
    <row r="14" spans="1:7" ht="12.75" customHeight="1">
      <c r="A14" s="105" t="s">
        <v>320</v>
      </c>
      <c r="B14" s="105" t="s">
        <v>262</v>
      </c>
      <c r="C14" s="26">
        <v>23.8992</v>
      </c>
      <c r="D14" s="26">
        <v>23.8992</v>
      </c>
      <c r="E14" s="26"/>
      <c r="F14" s="26"/>
      <c r="G14" s="26"/>
    </row>
    <row r="15" spans="1:7" ht="12.75" customHeight="1">
      <c r="A15" s="102" t="s">
        <v>158</v>
      </c>
      <c r="B15" s="105" t="s">
        <v>159</v>
      </c>
      <c r="C15" s="26">
        <v>4734.516655</v>
      </c>
      <c r="D15" s="26"/>
      <c r="E15" s="26">
        <v>1178.950107</v>
      </c>
      <c r="F15" s="26">
        <v>3555.566548</v>
      </c>
      <c r="G15" s="26"/>
    </row>
    <row r="16" spans="1:7" ht="12.75" customHeight="1">
      <c r="A16" s="105" t="s">
        <v>160</v>
      </c>
      <c r="B16" s="105" t="s">
        <v>263</v>
      </c>
      <c r="C16" s="26">
        <v>55.217777</v>
      </c>
      <c r="D16" s="26"/>
      <c r="E16" s="26">
        <v>52.932045</v>
      </c>
      <c r="F16" s="26">
        <v>2.285732</v>
      </c>
      <c r="G16" s="26"/>
    </row>
    <row r="17" spans="1:7" ht="12.75" customHeight="1">
      <c r="A17" s="105" t="s">
        <v>161</v>
      </c>
      <c r="B17" s="105" t="s">
        <v>264</v>
      </c>
      <c r="C17" s="26">
        <v>71.538384</v>
      </c>
      <c r="D17" s="26"/>
      <c r="E17" s="26">
        <v>36.538384</v>
      </c>
      <c r="F17" s="26">
        <v>35</v>
      </c>
      <c r="G17" s="26"/>
    </row>
    <row r="18" spans="1:7" ht="12.75" customHeight="1">
      <c r="A18" s="105"/>
      <c r="B18" s="105" t="s">
        <v>309</v>
      </c>
      <c r="C18" s="26">
        <v>1.0605</v>
      </c>
      <c r="D18" s="26"/>
      <c r="E18" s="26">
        <v>1.0605</v>
      </c>
      <c r="F18" s="26"/>
      <c r="G18" s="26"/>
    </row>
    <row r="19" spans="1:7" ht="12.75" customHeight="1">
      <c r="A19" s="105" t="s">
        <v>265</v>
      </c>
      <c r="B19" s="105" t="s">
        <v>266</v>
      </c>
      <c r="C19" s="26">
        <v>23.94028</v>
      </c>
      <c r="D19" s="26"/>
      <c r="E19" s="26">
        <v>13.94028</v>
      </c>
      <c r="F19" s="26">
        <v>10</v>
      </c>
      <c r="G19" s="26"/>
    </row>
    <row r="20" spans="1:7" ht="12.75" customHeight="1">
      <c r="A20" s="105" t="s">
        <v>267</v>
      </c>
      <c r="B20" s="105" t="s">
        <v>268</v>
      </c>
      <c r="C20" s="26">
        <v>18.404547</v>
      </c>
      <c r="D20" s="26"/>
      <c r="E20" s="26">
        <v>18.404547</v>
      </c>
      <c r="F20" s="26"/>
      <c r="G20" s="26"/>
    </row>
    <row r="21" spans="1:7" ht="12.75" customHeight="1">
      <c r="A21" s="105" t="s">
        <v>269</v>
      </c>
      <c r="B21" s="105" t="s">
        <v>270</v>
      </c>
      <c r="C21" s="26">
        <v>30.389998</v>
      </c>
      <c r="D21" s="26"/>
      <c r="E21" s="26">
        <v>30.389998</v>
      </c>
      <c r="F21" s="26"/>
      <c r="G21" s="26"/>
    </row>
    <row r="22" spans="1:7" ht="12.75" customHeight="1">
      <c r="A22" s="105" t="s">
        <v>271</v>
      </c>
      <c r="B22" s="105" t="s">
        <v>272</v>
      </c>
      <c r="C22" s="26">
        <v>16.344631</v>
      </c>
      <c r="D22" s="26"/>
      <c r="E22" s="26">
        <v>16.344631</v>
      </c>
      <c r="F22" s="26"/>
      <c r="G22" s="26"/>
    </row>
    <row r="23" spans="1:7" ht="12.75" customHeight="1">
      <c r="A23" s="105" t="s">
        <v>273</v>
      </c>
      <c r="B23" s="105" t="s">
        <v>274</v>
      </c>
      <c r="C23" s="26">
        <v>9</v>
      </c>
      <c r="D23" s="26"/>
      <c r="E23" s="26">
        <v>9</v>
      </c>
      <c r="F23" s="26"/>
      <c r="G23" s="26"/>
    </row>
    <row r="24" spans="1:7" ht="12.75" customHeight="1">
      <c r="A24" s="106">
        <v>30209</v>
      </c>
      <c r="B24" s="107" t="s">
        <v>275</v>
      </c>
      <c r="C24" s="26">
        <v>6.06</v>
      </c>
      <c r="D24" s="26"/>
      <c r="E24" s="26">
        <v>6.06</v>
      </c>
      <c r="F24" s="26"/>
      <c r="G24" s="26"/>
    </row>
    <row r="25" spans="1:7" ht="12.75" customHeight="1">
      <c r="A25" s="105" t="s">
        <v>276</v>
      </c>
      <c r="B25" s="105" t="s">
        <v>277</v>
      </c>
      <c r="C25" s="26">
        <v>40.90543</v>
      </c>
      <c r="D25" s="26"/>
      <c r="E25" s="26">
        <v>40.90543</v>
      </c>
      <c r="F25" s="26"/>
      <c r="G25" s="26"/>
    </row>
    <row r="26" spans="1:7" ht="12.75" customHeight="1">
      <c r="A26" s="105" t="s">
        <v>278</v>
      </c>
      <c r="B26" s="105" t="s">
        <v>279</v>
      </c>
      <c r="C26" s="26">
        <v>44.788939</v>
      </c>
      <c r="D26" s="26"/>
      <c r="E26" s="26">
        <v>20.4</v>
      </c>
      <c r="F26" s="26">
        <v>24.388939</v>
      </c>
      <c r="G26" s="26"/>
    </row>
    <row r="27" spans="1:7" ht="12.75" customHeight="1">
      <c r="A27" s="106">
        <v>30214</v>
      </c>
      <c r="B27" s="107" t="s">
        <v>280</v>
      </c>
      <c r="C27" s="26">
        <v>32</v>
      </c>
      <c r="D27" s="26"/>
      <c r="E27" s="26">
        <v>2</v>
      </c>
      <c r="F27" s="26">
        <v>30</v>
      </c>
      <c r="G27" s="26"/>
    </row>
    <row r="28" spans="1:7" ht="12.75" customHeight="1">
      <c r="A28" s="106">
        <v>30216</v>
      </c>
      <c r="B28" s="107" t="s">
        <v>281</v>
      </c>
      <c r="C28" s="26">
        <v>0</v>
      </c>
      <c r="D28" s="26"/>
      <c r="E28" s="26">
        <v>0</v>
      </c>
      <c r="F28" s="26"/>
      <c r="G28" s="26"/>
    </row>
    <row r="29" spans="1:7" ht="12.75" customHeight="1">
      <c r="A29" s="105" t="s">
        <v>282</v>
      </c>
      <c r="B29" s="105" t="s">
        <v>283</v>
      </c>
      <c r="C29" s="26">
        <v>0</v>
      </c>
      <c r="D29" s="26"/>
      <c r="E29" s="26">
        <v>0</v>
      </c>
      <c r="F29" s="26"/>
      <c r="G29" s="26"/>
    </row>
    <row r="30" spans="1:7" ht="12.75" customHeight="1">
      <c r="A30" s="106">
        <v>30225</v>
      </c>
      <c r="B30" s="107" t="s">
        <v>284</v>
      </c>
      <c r="C30" s="26">
        <v>26.04</v>
      </c>
      <c r="D30" s="26"/>
      <c r="E30" s="26">
        <v>24.54</v>
      </c>
      <c r="F30" s="26">
        <v>1.5</v>
      </c>
      <c r="G30" s="26"/>
    </row>
    <row r="31" spans="1:7" ht="12.75" customHeight="1">
      <c r="A31" s="105" t="s">
        <v>285</v>
      </c>
      <c r="B31" s="105" t="s">
        <v>286</v>
      </c>
      <c r="C31" s="26">
        <v>31.3</v>
      </c>
      <c r="D31" s="26"/>
      <c r="E31" s="26">
        <v>31.3</v>
      </c>
      <c r="F31" s="26"/>
      <c r="G31" s="26"/>
    </row>
    <row r="32" spans="1:7" ht="12.75" customHeight="1">
      <c r="A32" s="105" t="s">
        <v>287</v>
      </c>
      <c r="B32" s="105" t="s">
        <v>288</v>
      </c>
      <c r="C32" s="26">
        <v>4173.476169</v>
      </c>
      <c r="D32" s="26"/>
      <c r="E32" s="26">
        <v>721.084292</v>
      </c>
      <c r="F32" s="26">
        <v>3452.391877</v>
      </c>
      <c r="G32" s="26"/>
    </row>
    <row r="33" spans="1:7" ht="12.75" customHeight="1">
      <c r="A33" s="105" t="s">
        <v>289</v>
      </c>
      <c r="B33" s="105" t="s">
        <v>290</v>
      </c>
      <c r="C33" s="26">
        <v>18.65</v>
      </c>
      <c r="D33" s="26"/>
      <c r="E33" s="26">
        <v>18.65</v>
      </c>
      <c r="F33" s="26"/>
      <c r="G33" s="26"/>
    </row>
    <row r="34" spans="1:7" ht="12.75" customHeight="1">
      <c r="A34" s="105" t="s">
        <v>291</v>
      </c>
      <c r="B34" s="105" t="s">
        <v>292</v>
      </c>
      <c r="C34" s="26">
        <v>21</v>
      </c>
      <c r="D34" s="26"/>
      <c r="E34" s="26">
        <v>21</v>
      </c>
      <c r="F34" s="26"/>
      <c r="G34" s="26"/>
    </row>
    <row r="35" spans="1:7" ht="12.75" customHeight="1">
      <c r="A35" s="105" t="s">
        <v>293</v>
      </c>
      <c r="B35" s="105" t="s">
        <v>294</v>
      </c>
      <c r="C35" s="26">
        <v>20.7</v>
      </c>
      <c r="D35" s="26"/>
      <c r="E35" s="26">
        <v>20.7</v>
      </c>
      <c r="F35" s="26"/>
      <c r="G35" s="26"/>
    </row>
    <row r="36" spans="1:7" ht="12.75" customHeight="1">
      <c r="A36" s="105" t="s">
        <v>295</v>
      </c>
      <c r="B36" s="105" t="s">
        <v>296</v>
      </c>
      <c r="C36" s="26">
        <v>93.7</v>
      </c>
      <c r="D36" s="26"/>
      <c r="E36" s="26">
        <v>93.7</v>
      </c>
      <c r="F36" s="26"/>
      <c r="G36" s="26"/>
    </row>
    <row r="37" spans="1:7" ht="12.75" customHeight="1">
      <c r="A37" s="102" t="s">
        <v>297</v>
      </c>
      <c r="B37" s="105" t="s">
        <v>298</v>
      </c>
      <c r="C37" s="26">
        <v>155.970078</v>
      </c>
      <c r="D37" s="26">
        <v>155.970078</v>
      </c>
      <c r="E37" s="26"/>
      <c r="F37" s="26"/>
      <c r="G37" s="26"/>
    </row>
    <row r="38" spans="1:7" ht="12.75" customHeight="1">
      <c r="A38" s="105" t="s">
        <v>299</v>
      </c>
      <c r="B38" s="105" t="s">
        <v>300</v>
      </c>
      <c r="C38" s="26"/>
      <c r="D38" s="26"/>
      <c r="E38" s="26"/>
      <c r="F38" s="26"/>
      <c r="G38" s="26"/>
    </row>
    <row r="39" spans="1:7" ht="12.75" customHeight="1">
      <c r="A39" s="105" t="s">
        <v>301</v>
      </c>
      <c r="B39" s="105" t="s">
        <v>302</v>
      </c>
      <c r="C39" s="26"/>
      <c r="D39" s="26"/>
      <c r="E39" s="26"/>
      <c r="F39" s="26"/>
      <c r="G39" s="26"/>
    </row>
    <row r="40" spans="1:7" ht="12.75" customHeight="1">
      <c r="A40" s="105" t="s">
        <v>303</v>
      </c>
      <c r="B40" s="105" t="s">
        <v>304</v>
      </c>
      <c r="C40" s="26">
        <v>8.9048</v>
      </c>
      <c r="D40" s="26"/>
      <c r="E40" s="26"/>
      <c r="F40" s="26"/>
      <c r="G40" s="26"/>
    </row>
    <row r="41" spans="1:7" ht="12.75" customHeight="1">
      <c r="A41" s="106">
        <v>30313</v>
      </c>
      <c r="B41" s="107" t="s">
        <v>305</v>
      </c>
      <c r="C41" s="26"/>
      <c r="D41" s="26"/>
      <c r="E41" s="26"/>
      <c r="F41" s="26"/>
      <c r="G41" s="26"/>
    </row>
    <row r="42" spans="1:7" ht="12.75" customHeight="1">
      <c r="A42" s="105" t="s">
        <v>306</v>
      </c>
      <c r="B42" s="105" t="s">
        <v>307</v>
      </c>
      <c r="C42" s="26">
        <v>147.065278</v>
      </c>
      <c r="D42" s="26"/>
      <c r="E42" s="26"/>
      <c r="F42" s="26"/>
      <c r="G42" s="26"/>
    </row>
    <row r="43" spans="1:7" ht="12.75" customHeight="1">
      <c r="A43" s="102" t="s">
        <v>315</v>
      </c>
      <c r="B43" s="105" t="s">
        <v>310</v>
      </c>
      <c r="C43" s="26">
        <v>847.998091</v>
      </c>
      <c r="D43" s="26"/>
      <c r="E43" s="26">
        <v>7.19</v>
      </c>
      <c r="F43" s="26">
        <v>840.808091</v>
      </c>
      <c r="G43" s="26"/>
    </row>
    <row r="44" spans="1:7" ht="12.75" customHeight="1">
      <c r="A44" s="105" t="s">
        <v>316</v>
      </c>
      <c r="B44" s="105" t="s">
        <v>311</v>
      </c>
      <c r="C44" s="26">
        <v>366.702621</v>
      </c>
      <c r="D44" s="26"/>
      <c r="E44" s="26">
        <v>3</v>
      </c>
      <c r="F44" s="26">
        <v>363.702621</v>
      </c>
      <c r="G44" s="26"/>
    </row>
    <row r="45" spans="1:7" ht="12.75" customHeight="1">
      <c r="A45" s="105" t="s">
        <v>317</v>
      </c>
      <c r="B45" s="105" t="s">
        <v>312</v>
      </c>
      <c r="C45" s="26">
        <v>5</v>
      </c>
      <c r="D45" s="26"/>
      <c r="E45" s="26">
        <v>2</v>
      </c>
      <c r="F45" s="26">
        <v>3</v>
      </c>
      <c r="G45" s="26"/>
    </row>
    <row r="46" spans="1:7" ht="12.75" customHeight="1">
      <c r="A46" s="105" t="s">
        <v>357</v>
      </c>
      <c r="B46" s="105" t="s">
        <v>358</v>
      </c>
      <c r="C46" s="26">
        <v>117.123662</v>
      </c>
      <c r="D46" s="26"/>
      <c r="E46" s="26"/>
      <c r="F46" s="26">
        <v>117.123662</v>
      </c>
      <c r="G46" s="26"/>
    </row>
    <row r="47" spans="1:7" ht="12.75" customHeight="1">
      <c r="A47" s="105" t="s">
        <v>318</v>
      </c>
      <c r="B47" s="105" t="s">
        <v>313</v>
      </c>
      <c r="C47" s="26">
        <v>0.19</v>
      </c>
      <c r="D47" s="26"/>
      <c r="E47" s="26">
        <v>0.19</v>
      </c>
      <c r="F47" s="26"/>
      <c r="G47" s="26"/>
    </row>
    <row r="48" spans="1:7" ht="12.75" customHeight="1">
      <c r="A48" s="105" t="s">
        <v>319</v>
      </c>
      <c r="B48" s="105" t="s">
        <v>314</v>
      </c>
      <c r="C48" s="26">
        <v>7</v>
      </c>
      <c r="D48" s="26"/>
      <c r="E48" s="26">
        <v>2</v>
      </c>
      <c r="F48" s="26">
        <v>5</v>
      </c>
      <c r="G48" s="26"/>
    </row>
    <row r="49" spans="1:7" ht="12.75" customHeight="1">
      <c r="A49" s="105" t="s">
        <v>351</v>
      </c>
      <c r="B49" s="105" t="s">
        <v>349</v>
      </c>
      <c r="C49" s="26">
        <v>48.4553</v>
      </c>
      <c r="D49" s="26"/>
      <c r="E49" s="26"/>
      <c r="F49" s="26">
        <v>48.4553</v>
      </c>
      <c r="G49" s="26"/>
    </row>
    <row r="50" spans="1:7" ht="12.75" customHeight="1">
      <c r="A50" s="105" t="s">
        <v>350</v>
      </c>
      <c r="B50" s="105" t="s">
        <v>352</v>
      </c>
      <c r="C50" s="26">
        <v>0.97</v>
      </c>
      <c r="D50" s="26"/>
      <c r="E50" s="26"/>
      <c r="F50" s="26">
        <v>0.97</v>
      </c>
      <c r="G50" s="26"/>
    </row>
    <row r="51" spans="1:7" ht="12.75" customHeight="1">
      <c r="A51" s="105" t="s">
        <v>353</v>
      </c>
      <c r="B51" s="105" t="s">
        <v>354</v>
      </c>
      <c r="C51" s="26">
        <v>210</v>
      </c>
      <c r="D51" s="26"/>
      <c r="E51" s="26"/>
      <c r="F51" s="26">
        <v>210</v>
      </c>
      <c r="G51" s="26"/>
    </row>
    <row r="52" spans="1:7" ht="12.75" customHeight="1">
      <c r="A52" s="105" t="s">
        <v>355</v>
      </c>
      <c r="B52" s="105" t="s">
        <v>356</v>
      </c>
      <c r="C52" s="26">
        <v>92.556508</v>
      </c>
      <c r="D52" s="26"/>
      <c r="E52" s="26"/>
      <c r="F52" s="26">
        <v>92.556508</v>
      </c>
      <c r="G52" s="26"/>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8"/>
  <sheetViews>
    <sheetView showGridLines="0" showZeros="0" zoomScalePageLayoutView="0" workbookViewId="0" topLeftCell="A1">
      <selection activeCell="B19" sqref="B19"/>
    </sheetView>
  </sheetViews>
  <sheetFormatPr defaultColWidth="9.16015625" defaultRowHeight="12.75" customHeight="1"/>
  <cols>
    <col min="1" max="6" width="21.33203125" style="0" customWidth="1"/>
  </cols>
  <sheetData>
    <row r="1" ht="30" customHeight="1">
      <c r="A1" s="19" t="s">
        <v>21</v>
      </c>
    </row>
    <row r="2" spans="1:6" ht="28.5" customHeight="1">
      <c r="A2" s="29" t="s">
        <v>22</v>
      </c>
      <c r="B2" s="29"/>
      <c r="C2" s="29"/>
      <c r="D2" s="29"/>
      <c r="E2" s="29"/>
      <c r="F2" s="29"/>
    </row>
    <row r="3" ht="22.5" customHeight="1">
      <c r="F3" s="28" t="s">
        <v>39</v>
      </c>
    </row>
    <row r="4" spans="1:6" ht="22.5" customHeight="1">
      <c r="A4" s="30" t="s">
        <v>147</v>
      </c>
      <c r="B4" s="30" t="s">
        <v>148</v>
      </c>
      <c r="C4" s="30" t="s">
        <v>120</v>
      </c>
      <c r="D4" s="30" t="s">
        <v>149</v>
      </c>
      <c r="E4" s="30" t="s">
        <v>150</v>
      </c>
      <c r="F4" s="30" t="s">
        <v>151</v>
      </c>
    </row>
    <row r="5" spans="1:6" ht="12.75" customHeight="1">
      <c r="A5" s="110" t="s">
        <v>247</v>
      </c>
      <c r="B5" s="110" t="s">
        <v>249</v>
      </c>
      <c r="C5" s="111">
        <v>2939.239025</v>
      </c>
      <c r="D5" s="111">
        <v>1753.098918</v>
      </c>
      <c r="E5" s="111">
        <v>1186.140107</v>
      </c>
      <c r="F5" s="27"/>
    </row>
    <row r="6" spans="1:6" ht="12.75" customHeight="1">
      <c r="A6" s="112" t="s">
        <v>359</v>
      </c>
      <c r="B6" s="112" t="s">
        <v>360</v>
      </c>
      <c r="C6" s="111">
        <v>2939.239025</v>
      </c>
      <c r="D6" s="111">
        <v>1753.098918</v>
      </c>
      <c r="E6" s="111">
        <v>1186.140107</v>
      </c>
      <c r="F6" s="27"/>
    </row>
    <row r="7" spans="1:6" ht="12.75" customHeight="1">
      <c r="A7" s="109" t="s">
        <v>321</v>
      </c>
      <c r="B7" s="109" t="s">
        <v>322</v>
      </c>
      <c r="C7" s="26">
        <v>192.4</v>
      </c>
      <c r="D7" s="111">
        <v>154.76</v>
      </c>
      <c r="E7" s="111">
        <v>37.64</v>
      </c>
      <c r="F7" s="27"/>
    </row>
    <row r="8" spans="1:6" ht="12.75" customHeight="1">
      <c r="A8" s="109" t="s">
        <v>323</v>
      </c>
      <c r="B8" s="109" t="s">
        <v>324</v>
      </c>
      <c r="C8" s="27">
        <v>2746.839025</v>
      </c>
      <c r="D8" s="27">
        <v>1598.338918</v>
      </c>
      <c r="E8" s="27">
        <v>1148.500107</v>
      </c>
      <c r="F8" s="26"/>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dcterms:created xsi:type="dcterms:W3CDTF">2018-01-09T01:56:11Z</dcterms:created>
  <dcterms:modified xsi:type="dcterms:W3CDTF">2019-10-22T02:12:50Z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