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600" firstSheet="14" activeTab="15"/>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5-整体支出绩效目标表" sheetId="18" r:id="rId18"/>
    <sheet name="Sheet4" sheetId="19" r:id="rId19"/>
  </sheets>
  <definedNames>
    <definedName name="_xlnm.Print_Area" localSheetId="11">'表10-部门决算项目经费支出表'!$A$1:$E$13</definedName>
    <definedName name="_xlnm.Print_Area" localSheetId="12">'表11-部门决算政府采购（资产配置、购买服务）支出表'!$A$1:$N$14</definedName>
    <definedName name="_xlnm.Print_Area" localSheetId="13">'表12-部门决算一般公共预算拨款“三公”经费及会议培训费表'!$A$1:$AL$16</definedName>
    <definedName name="_xlnm.Print_Area" localSheetId="2">'表1-部门决算收支总表'!$A$1:$F$45</definedName>
    <definedName name="_xlnm.Print_Area" localSheetId="3">'表2-部门决算收入总表'!$A$1:$R$13</definedName>
    <definedName name="_xlnm.Print_Area" localSheetId="4">'表3-部门决算支出总表'!$A$1:$L$13</definedName>
    <definedName name="_xlnm.Print_Area" localSheetId="5">'表4-部门决算财政拨款收支总表'!$A$1:$H$41</definedName>
    <definedName name="_xlnm.Print_Area" localSheetId="0">'封面'!$A$1:$A$12</definedName>
    <definedName name="_xlnm.Print_Titles" localSheetId="11">'表10-部门决算项目经费支出表'!$1:$5</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'表6-部门决算一般公共预算支出明细表（按经济分类科目分）'!$1:$5</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'表9-部门决算政府性基金收支表'!$2:$5</definedName>
  </definedNames>
  <calcPr fullCalcOnLoad="1"/>
</workbook>
</file>

<file path=xl/sharedStrings.xml><?xml version="1.0" encoding="utf-8"?>
<sst xmlns="http://schemas.openxmlformats.org/spreadsheetml/2006/main" count="1094" uniqueCount="366">
  <si>
    <t>附件2</t>
  </si>
  <si>
    <t>2018年部门决算公开报表</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</si>
  <si>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</si>
  <si>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</si>
  <si>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</si>
  <si>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</si>
  <si>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</si>
  <si>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</si>
  <si>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</si>
  <si>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</si>
  <si>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</si>
  <si>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</si>
  <si>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</si>
  <si>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</si>
  <si>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</si>
  <si>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</si>
  <si>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</si>
  <si>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</si>
  <si>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</si>
  <si>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</si>
  <si>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</si>
  <si>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</si>
  <si>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</si>
  <si>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</si>
  <si>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</si>
  <si>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</si>
  <si>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</si>
  <si>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表10</t>
  </si>
  <si>
    <t>2018年部门决算项目经费支出表</t>
  </si>
  <si>
    <t>表11</t>
  </si>
  <si>
    <t>2018年部门综合预算政府采购（资产配置、购买服务）决算表</t>
  </si>
  <si>
    <t>表12</t>
  </si>
  <si>
    <t>2018年部门决算一般公共预算拨款“三公”经费及会议费、培训费支出表</t>
  </si>
  <si>
    <t>表13</t>
  </si>
  <si>
    <t>2018年度部门决算单位构成表</t>
  </si>
  <si>
    <t>表14</t>
  </si>
  <si>
    <t>2018年部门决算专项业务经费一级项目绩效表</t>
  </si>
  <si>
    <t>表15</t>
  </si>
  <si>
    <t>2018年部门决算整体支出绩效目标表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</si>
  <si>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</si>
  <si>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</si>
  <si>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</si>
  <si>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</si>
  <si>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</si>
  <si>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</si>
  <si>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</si>
  <si>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</si>
  <si>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</si>
  <si>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</si>
  <si>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</si>
  <si>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</si>
  <si>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</si>
  <si>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</si>
  <si>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</si>
  <si>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</si>
  <si>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</si>
  <si>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</si>
  <si>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</si>
  <si>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</si>
  <si>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</si>
  <si>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</si>
  <si>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</si>
  <si>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</si>
  <si>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</si>
  <si>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</si>
  <si>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</si>
  <si>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</si>
  <si>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</si>
  <si>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</si>
  <si>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</si>
  <si>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</si>
  <si>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</si>
  <si>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</si>
  <si>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</si>
  <si>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</si>
  <si>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</si>
  <si>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</si>
  <si>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</si>
  <si>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</si>
  <si>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</si>
  <si>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</si>
  <si>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</si>
  <si>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</si>
  <si>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</si>
  <si>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</si>
  <si>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</si>
  <si>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</si>
  <si>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</si>
  <si>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</si>
  <si>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</si>
  <si>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</si>
  <si>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</si>
  <si>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</si>
  <si>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</si>
  <si>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</si>
  <si>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</si>
  <si>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</si>
  <si>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</si>
  <si>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</si>
  <si>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</si>
  <si>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</si>
  <si>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</si>
  <si>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</si>
  <si>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</si>
  <si>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</si>
  <si>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</si>
  <si>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</si>
  <si>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</si>
  <si>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</si>
  <si>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</si>
  <si>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</si>
  <si>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</si>
  <si>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</si>
  <si>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</si>
  <si>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</si>
  <si>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</si>
  <si>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</si>
  <si>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</si>
  <si>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</si>
  <si>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</si>
  <si>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</si>
  <si>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</si>
  <si>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</si>
  <si>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</si>
  <si>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</si>
  <si>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</si>
  <si>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</si>
  <si>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</si>
  <si>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</si>
  <si>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</si>
  <si>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</si>
  <si>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</si>
  <si>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一般公共服务支出</t>
  </si>
  <si>
    <t>人大事务</t>
  </si>
  <si>
    <t>……</t>
  </si>
  <si>
    <t>文化体育与传媒支出</t>
  </si>
  <si>
    <t>文化</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</si>
  <si>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</si>
  <si>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</si>
  <si>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</si>
  <si>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</si>
  <si>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</si>
  <si>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</si>
  <si>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</si>
  <si>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</si>
  <si>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</si>
  <si>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</si>
  <si>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</si>
  <si>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</si>
  <si>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</si>
  <si>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</si>
  <si>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</si>
  <si>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</si>
  <si>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</si>
  <si>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</si>
  <si>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经济科目编码</t>
  </si>
  <si>
    <t>经济科目名称</t>
  </si>
  <si>
    <t>基本工资</t>
  </si>
  <si>
    <t>津贴补贴</t>
  </si>
  <si>
    <t>302</t>
  </si>
  <si>
    <t>商品和服务支出</t>
  </si>
  <si>
    <t>办公费</t>
  </si>
  <si>
    <t>印刷费</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</si>
  <si>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</si>
  <si>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</si>
  <si>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</si>
  <si>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</si>
  <si>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</si>
  <si>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</si>
  <si>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</si>
  <si>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</si>
  <si>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</si>
  <si>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</si>
  <si>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</si>
  <si>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</si>
  <si>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</si>
  <si>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</si>
  <si>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</si>
  <si>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</si>
  <si>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</si>
  <si>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</si>
  <si>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</si>
  <si>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</si>
  <si>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</si>
  <si>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</si>
  <si>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</si>
  <si>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2018年</t>
  </si>
  <si>
    <t>2017年</t>
  </si>
  <si>
    <t>2018年决算相较于2017年决算增减变化情况</t>
  </si>
  <si>
    <t>一般公共预算拨款安排的“三公”经费预算</t>
  </si>
  <si>
    <t>会议费</t>
  </si>
  <si>
    <t>培训费</t>
  </si>
  <si>
    <t>一般公共预算拨款安排的“三公”经费决算</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</si>
  <si>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</si>
  <si>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</si>
  <si>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</si>
  <si>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</si>
  <si>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</si>
  <si>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</si>
  <si>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</si>
  <si>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</si>
  <si>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</si>
  <si>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</si>
  <si>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</si>
  <si>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</si>
  <si>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</si>
  <si>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</si>
  <si>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2018年部门决算单位构成表</t>
  </si>
  <si>
    <t>部门</t>
  </si>
  <si>
    <t>2018年决算部门专项业务经费一级项目绩效目标表</t>
  </si>
  <si>
    <t>专项（项目）名称</t>
  </si>
  <si>
    <t>主管部门</t>
  </si>
  <si>
    <t>实施期限</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</si>
  <si>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</si>
  <si>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</si>
  <si>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</si>
  <si>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</si>
  <si>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</si>
  <si>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</si>
  <si>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</si>
  <si>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</si>
  <si>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</si>
  <si>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</si>
  <si>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</si>
  <si>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</si>
  <si>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</si>
  <si>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</si>
  <si>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</si>
  <si>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</si>
  <si>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</si>
  <si>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</si>
  <si>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</si>
  <si>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</si>
  <si>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</si>
  <si>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</si>
  <si>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</si>
  <si>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</si>
  <si>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</si>
  <si>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</si>
  <si>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</si>
  <si>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</si>
  <si>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</si>
  <si>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</si>
  <si>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</si>
  <si>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</si>
  <si>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 xml:space="preserve"> 实施期资金总额：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</si>
  <si>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</si>
  <si>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</si>
  <si>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</si>
  <si>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</si>
  <si>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</si>
  <si>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</si>
  <si>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</si>
  <si>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</si>
  <si>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</si>
  <si>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</si>
  <si>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</si>
  <si>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</si>
  <si>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</si>
  <si>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</si>
  <si>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</si>
  <si>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</si>
  <si>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</si>
  <si>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</si>
  <si>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</si>
  <si>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</si>
  <si>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</si>
  <si>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</si>
  <si>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</si>
  <si>
    <t xml:space="preserve">                            部门名称：榆阳区小壕兔乡人民政府</t>
  </si>
  <si>
    <t>榆阳区小壕兔乡人民政府</t>
  </si>
  <si>
    <t>201</t>
  </si>
  <si>
    <t>20101</t>
  </si>
  <si>
    <t>2010101</t>
  </si>
  <si>
    <t xml:space="preserve">  行政运行</t>
  </si>
  <si>
    <t>20103</t>
  </si>
  <si>
    <t>政府办公厅（室）及相关机构事务</t>
  </si>
  <si>
    <t>2010301</t>
  </si>
  <si>
    <t>2010399</t>
  </si>
  <si>
    <t xml:space="preserve">  其他政府办公厅（室）及相关机构事务支出</t>
  </si>
  <si>
    <t>20131</t>
  </si>
  <si>
    <t>党委办公厅（室）及相关机构事务</t>
  </si>
  <si>
    <t>2013101</t>
  </si>
  <si>
    <t>207</t>
  </si>
  <si>
    <t>20701</t>
  </si>
  <si>
    <t>2070101</t>
  </si>
  <si>
    <t>210</t>
  </si>
  <si>
    <t>医疗卫生与计划生育支出</t>
  </si>
  <si>
    <t>21007</t>
  </si>
  <si>
    <t>计划生育事务</t>
  </si>
  <si>
    <t>2100716</t>
  </si>
  <si>
    <t xml:space="preserve">  计划生育机构</t>
  </si>
  <si>
    <t>212</t>
  </si>
  <si>
    <t>城乡社区支出</t>
  </si>
  <si>
    <t>21203</t>
  </si>
  <si>
    <t>城乡社区公共设施</t>
  </si>
  <si>
    <t>2120399</t>
  </si>
  <si>
    <t xml:space="preserve">  其他城乡社区公共设施支出</t>
  </si>
  <si>
    <t>213</t>
  </si>
  <si>
    <t>农林水支出</t>
  </si>
  <si>
    <t>21301</t>
  </si>
  <si>
    <t>农业</t>
  </si>
  <si>
    <t>2130101</t>
  </si>
  <si>
    <t>21302</t>
  </si>
  <si>
    <t>林业</t>
  </si>
  <si>
    <t>2130201</t>
  </si>
  <si>
    <t>21303</t>
  </si>
  <si>
    <t>水利</t>
  </si>
  <si>
    <t>2130301</t>
  </si>
  <si>
    <t>215</t>
  </si>
  <si>
    <t>资源勘探信息等支出</t>
  </si>
  <si>
    <t>21506</t>
  </si>
  <si>
    <t>安全生产监管</t>
  </si>
  <si>
    <t>2150699</t>
  </si>
  <si>
    <t xml:space="preserve">  其他安全生产监管支出</t>
  </si>
  <si>
    <t>合计</t>
  </si>
  <si>
    <t>工资福利支出</t>
  </si>
  <si>
    <t>30101</t>
  </si>
  <si>
    <t>30102</t>
  </si>
  <si>
    <t>30103</t>
  </si>
  <si>
    <t>奖金</t>
  </si>
  <si>
    <t>30112</t>
  </si>
  <si>
    <t>其他社会保障缴费</t>
  </si>
  <si>
    <t>30113</t>
  </si>
  <si>
    <t>住房公积金</t>
  </si>
  <si>
    <t>30201</t>
  </si>
  <si>
    <t>30202</t>
  </si>
  <si>
    <t>30204</t>
  </si>
  <si>
    <t>手续费</t>
  </si>
  <si>
    <t>30205</t>
  </si>
  <si>
    <t>水费</t>
  </si>
  <si>
    <t>30206</t>
  </si>
  <si>
    <t>电费</t>
  </si>
  <si>
    <t>30207</t>
  </si>
  <si>
    <t>邮电费</t>
  </si>
  <si>
    <t>30208</t>
  </si>
  <si>
    <t>取暖费</t>
  </si>
  <si>
    <t>30211</t>
  </si>
  <si>
    <t>差旅费</t>
  </si>
  <si>
    <t>30213</t>
  </si>
  <si>
    <t>维修费</t>
  </si>
  <si>
    <t>30215</t>
  </si>
  <si>
    <t>30216</t>
  </si>
  <si>
    <t>30217</t>
  </si>
  <si>
    <t>30226</t>
  </si>
  <si>
    <t>劳务费</t>
  </si>
  <si>
    <t>30231</t>
  </si>
  <si>
    <t>30239</t>
  </si>
  <si>
    <t>其他交通工具运行维护费</t>
  </si>
  <si>
    <t>30299</t>
  </si>
  <si>
    <t>其他商品和服务支出</t>
  </si>
  <si>
    <t>303</t>
  </si>
  <si>
    <t>对个人和家庭的补助</t>
  </si>
  <si>
    <t>生活补助</t>
  </si>
  <si>
    <t>个人农业生产补贴</t>
  </si>
  <si>
    <t>资本性支出</t>
  </si>
  <si>
    <t>基础设施建设</t>
  </si>
  <si>
    <t>工会经费</t>
  </si>
  <si>
    <t>榆阳区小壕兔乡人民政府</t>
  </si>
  <si>
    <t>重点镇建设项目</t>
  </si>
  <si>
    <t>否</t>
  </si>
  <si>
    <t>是</t>
  </si>
  <si>
    <t>18年无政府性基金收支</t>
  </si>
  <si>
    <t>18年无政府采购</t>
  </si>
  <si>
    <t>本年度未做项目绩效</t>
  </si>
  <si>
    <t>合计</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</si>
</sst>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
    <numFmt numFmtId="181" formatCode="_(\$* #,##0_);_(\$* \(#,##0\);_(\$* &quot;-&quot;_);_(@_)"/>
    <numFmt numFmtId="182" formatCode="_(* #,##0.00_);_(* \(#,##0.00\);_(* &quot;-&quot;??_);_(@_)"/>
    <numFmt numFmtId="183" formatCode="_(\$* #,##0.00_);_(\$* \(#,##0.00\);_(\$* &quot;-&quot;??_);_(@_)"/>
    <numFmt numFmtId="184" formatCode="#,##0.0"/>
    <numFmt numFmtId="185" formatCode="yyyy\-m\-d"/>
    <numFmt numFmtId="186" formatCode="#,##0.00_ "/>
  </numFmts>
  <fonts count="57">
    <font>
      <sz val="9"/>
      <name val="宋体"/>
      <family val="0"/>
    </font>
    <font>
      <sz val="11"/>
      <color indexed="8"/>
      <name val="宋体"/>
      <family val="0"/>
    </font>
    <font>
      <sz val="12"/>
      <name val="宋体"/>
      <family val="0"/>
    </font>
    <font>
      <sz val="10"/>
      <name val="宋体"/>
      <family val="0"/>
    </font>
    <font>
      <sz val="12"/>
      <name val="黑体"/>
      <family val="3"/>
    </font>
    <font>
      <b/>
      <sz val="16"/>
      <name val="宋体"/>
      <family val="0"/>
    </font>
    <font>
      <sz val="11"/>
      <name val="宋体"/>
      <family val="0"/>
    </font>
    <font>
      <b/>
      <sz val="12"/>
      <name val="宋体"/>
      <family val="0"/>
    </font>
    <font>
      <sz val="18"/>
      <name val="方正小标宋_GBK"/>
      <family val="0"/>
    </font>
    <font>
      <b/>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0"/>
      <name val="Arial"/>
      <family val="2"/>
    </font>
    <font>
      <sz val="10"/>
      <name val="仿宋_GB2312"/>
      <family val="0"/>
    </font>
    <font>
      <sz val="10"/>
      <color indexed="8"/>
      <name val="Arial"/>
      <family val="2"/>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bottom style="thin"/>
    </border>
    <border>
      <left style="thin"/>
      <right style="thin"/>
      <top style="thin"/>
      <bottom/>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medium">
        <color indexed="8"/>
      </bottom>
    </border>
    <border>
      <left>
        <color indexed="63"/>
      </left>
      <right>
        <color indexed="63"/>
      </right>
      <top>
        <color indexed="63"/>
      </top>
      <bottom style="thin">
        <color indexed="8"/>
      </bottom>
    </border>
    <border>
      <left style="thin"/>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6">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15"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1" applyNumberFormat="0" applyFill="0" applyAlignment="0" applyProtection="0"/>
    <xf numFmtId="0" fontId="41" fillId="0" borderId="2"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2" fillId="0" borderId="0">
      <alignment/>
      <protection/>
    </xf>
    <xf numFmtId="0" fontId="17" fillId="0" borderId="0">
      <alignment/>
      <protection/>
    </xf>
    <xf numFmtId="0" fontId="17" fillId="0" borderId="0">
      <alignment/>
      <protection/>
    </xf>
    <xf numFmtId="0" fontId="43" fillId="0" borderId="0" applyNumberFormat="0" applyFill="0" applyBorder="0" applyAlignment="0" applyProtection="0"/>
    <xf numFmtId="0" fontId="44" fillId="21" borderId="0" applyNumberFormat="0" applyBorder="0" applyAlignment="0" applyProtection="0"/>
    <xf numFmtId="0" fontId="45" fillId="0" borderId="3" applyNumberFormat="0" applyFill="0" applyAlignment="0" applyProtection="0"/>
    <xf numFmtId="178" fontId="15" fillId="0" borderId="0" applyFont="0" applyFill="0" applyBorder="0" applyAlignment="0" applyProtection="0"/>
    <xf numFmtId="179" fontId="15" fillId="0" borderId="0" applyFont="0" applyFill="0" applyBorder="0" applyAlignment="0" applyProtection="0"/>
    <xf numFmtId="0" fontId="46" fillId="22" borderId="4" applyNumberFormat="0" applyAlignment="0" applyProtection="0"/>
    <xf numFmtId="0" fontId="47" fillId="23"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176" fontId="15" fillId="0" borderId="0" applyFont="0" applyFill="0" applyBorder="0" applyAlignment="0" applyProtection="0"/>
    <xf numFmtId="177" fontId="15"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7" applyNumberFormat="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8" applyNumberFormat="0" applyFont="0" applyAlignment="0" applyProtection="0"/>
  </cellStyleXfs>
  <cellXfs count="231">
    <xf numFmtId="0" fontId="0" fillId="0" borderId="0" xfId="0" applyAlignment="1">
      <alignment/>
    </xf>
    <xf numFmtId="0" fontId="2" fillId="0" borderId="0" xfId="40" applyAlignment="1">
      <alignment vertical="center"/>
      <protection/>
    </xf>
    <xf numFmtId="0" fontId="2" fillId="0" borderId="0" xfId="40" applyAlignment="1">
      <alignment vertical="center" wrapText="1"/>
      <protection/>
    </xf>
    <xf numFmtId="0" fontId="3" fillId="0" borderId="0" xfId="40" applyFont="1" applyAlignment="1">
      <alignment vertical="center" wrapText="1"/>
      <protection/>
    </xf>
    <xf numFmtId="0" fontId="56" fillId="0" borderId="0" xfId="40" applyFont="1" applyAlignment="1">
      <alignment vertical="center"/>
      <protection/>
    </xf>
    <xf numFmtId="0" fontId="4" fillId="0" borderId="0" xfId="40" applyFont="1" applyAlignment="1">
      <alignment vertical="center"/>
      <protection/>
    </xf>
    <xf numFmtId="0" fontId="2" fillId="0" borderId="0" xfId="40" applyFont="1" applyAlignment="1">
      <alignment vertical="center"/>
      <protection/>
    </xf>
    <xf numFmtId="0" fontId="2" fillId="0" borderId="9" xfId="40" applyFont="1" applyBorder="1" applyAlignment="1">
      <alignment horizontal="center" vertical="center" wrapText="1"/>
      <protection/>
    </xf>
    <xf numFmtId="0" fontId="2" fillId="0" borderId="9" xfId="40" applyBorder="1" applyAlignment="1">
      <alignment horizontal="center" vertical="center" wrapText="1"/>
      <protection/>
    </xf>
    <xf numFmtId="0" fontId="2" fillId="0" borderId="9" xfId="40" applyBorder="1" applyAlignment="1">
      <alignment vertical="center" wrapText="1"/>
      <protection/>
    </xf>
    <xf numFmtId="0" fontId="4" fillId="0" borderId="0" xfId="40" applyFont="1" applyAlignment="1">
      <alignment vertical="center" wrapText="1"/>
      <protection/>
    </xf>
    <xf numFmtId="0" fontId="2" fillId="0" borderId="10" xfId="40" applyFont="1" applyBorder="1" applyAlignment="1">
      <alignment vertical="center"/>
      <protection/>
    </xf>
    <xf numFmtId="0" fontId="2" fillId="0" borderId="10" xfId="40" applyFont="1" applyBorder="1" applyAlignment="1">
      <alignment vertical="center" wrapText="1"/>
      <protection/>
    </xf>
    <xf numFmtId="0" fontId="2" fillId="0" borderId="0" xfId="40" applyFont="1" applyBorder="1" applyAlignment="1">
      <alignment vertical="center" wrapText="1"/>
      <protection/>
    </xf>
    <xf numFmtId="0" fontId="2" fillId="0" borderId="9" xfId="40" applyFont="1" applyBorder="1" applyAlignment="1">
      <alignment vertical="center" wrapText="1"/>
      <protection/>
    </xf>
    <xf numFmtId="0" fontId="3" fillId="0" borderId="9" xfId="40" applyFont="1" applyBorder="1" applyAlignment="1">
      <alignment horizontal="center" vertical="center" wrapText="1"/>
      <protection/>
    </xf>
    <xf numFmtId="0" fontId="6" fillId="0" borderId="0" xfId="40" applyFont="1" applyAlignment="1">
      <alignment vertical="center" wrapText="1"/>
      <protection/>
    </xf>
    <xf numFmtId="0" fontId="6" fillId="0" borderId="9" xfId="40" applyFont="1" applyBorder="1" applyAlignment="1">
      <alignment horizontal="center" vertical="center" wrapText="1"/>
      <protection/>
    </xf>
    <xf numFmtId="0" fontId="6" fillId="0" borderId="9" xfId="40" applyFont="1" applyBorder="1" applyAlignment="1">
      <alignment vertical="center" wrapText="1"/>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3" fillId="0" borderId="0" xfId="0" applyFont="1" applyAlignment="1">
      <alignment horizontal="left" vertical="center"/>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2" xfId="0" applyFont="1" applyFill="1" applyBorder="1" applyAlignment="1">
      <alignment horizontal="center" vertical="center"/>
    </xf>
    <xf numFmtId="0" fontId="0" fillId="0" borderId="9" xfId="0" applyFont="1" applyFill="1" applyBorder="1" applyAlignment="1">
      <alignment/>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0" fillId="0" borderId="0" xfId="0" applyAlignment="1">
      <alignment horizontal="right"/>
    </xf>
    <xf numFmtId="0" fontId="5" fillId="0" borderId="0" xfId="0" applyFont="1" applyAlignment="1">
      <alignment horizontal="centerContinuous" vertical="center"/>
    </xf>
    <xf numFmtId="0" fontId="0" fillId="0" borderId="9"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Continuous" vertical="center"/>
    </xf>
    <xf numFmtId="0" fontId="0" fillId="0" borderId="9" xfId="0" applyFill="1" applyBorder="1" applyAlignment="1">
      <alignment horizontal="center" vertical="center" wrapText="1"/>
    </xf>
    <xf numFmtId="0" fontId="0" fillId="0" borderId="12" xfId="0" applyFill="1" applyBorder="1" applyAlignment="1">
      <alignment horizontal="center" vertical="center"/>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left" vertical="center"/>
      <protection/>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9" xfId="0" applyFont="1" applyBorder="1" applyAlignment="1">
      <alignment horizontal="center" vertical="center" wrapText="1"/>
    </xf>
    <xf numFmtId="0" fontId="9" fillId="0" borderId="14"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3" fillId="0" borderId="9" xfId="0" applyNumberFormat="1" applyFont="1" applyFill="1" applyBorder="1" applyAlignment="1" applyProtection="1">
      <alignment vertical="center"/>
      <protection/>
    </xf>
    <xf numFmtId="4" fontId="3" fillId="0" borderId="9" xfId="0" applyNumberFormat="1" applyFont="1" applyFill="1" applyBorder="1" applyAlignment="1" applyProtection="1">
      <alignment horizontal="right" vertical="center"/>
      <protection/>
    </xf>
    <xf numFmtId="0" fontId="3" fillId="0" borderId="9" xfId="0" applyFont="1" applyFill="1" applyBorder="1" applyAlignment="1">
      <alignment horizontal="left" vertical="center"/>
    </xf>
    <xf numFmtId="4" fontId="3" fillId="0" borderId="9" xfId="0" applyNumberFormat="1" applyFont="1" applyFill="1" applyBorder="1" applyAlignment="1" applyProtection="1">
      <alignment horizontal="right" vertical="center" wrapText="1"/>
      <protection/>
    </xf>
    <xf numFmtId="0" fontId="3" fillId="0" borderId="0" xfId="0" applyFont="1" applyFill="1" applyAlignment="1">
      <alignment horizontal="left" vertical="center"/>
    </xf>
    <xf numFmtId="0" fontId="3" fillId="0" borderId="9" xfId="0" applyFont="1" applyFill="1" applyBorder="1" applyAlignment="1">
      <alignment vertical="center"/>
    </xf>
    <xf numFmtId="0" fontId="9" fillId="0" borderId="9" xfId="0" applyFont="1" applyFill="1" applyBorder="1" applyAlignment="1">
      <alignment horizontal="left" vertical="center"/>
    </xf>
    <xf numFmtId="0" fontId="3" fillId="0" borderId="9" xfId="0" applyFont="1" applyFill="1" applyBorder="1" applyAlignment="1">
      <alignment/>
    </xf>
    <xf numFmtId="4" fontId="3" fillId="0" borderId="9" xfId="0" applyNumberFormat="1" applyFont="1" applyFill="1" applyBorder="1" applyAlignment="1">
      <alignment horizontal="right" vertical="center"/>
    </xf>
    <xf numFmtId="0" fontId="3" fillId="0" borderId="9" xfId="0" applyFont="1" applyBorder="1" applyAlignment="1">
      <alignment/>
    </xf>
    <xf numFmtId="0" fontId="3" fillId="0" borderId="9" xfId="0" applyNumberFormat="1" applyFont="1" applyFill="1" applyBorder="1" applyAlignment="1" applyProtection="1">
      <alignment horizontal="left" vertical="center"/>
      <protection/>
    </xf>
    <xf numFmtId="0" fontId="0" fillId="0" borderId="9" xfId="0"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1"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1"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1"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0" fillId="0" borderId="9" xfId="0" applyBorder="1" applyAlignment="1">
      <alignment horizontal="left"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2" fillId="0" borderId="0" xfId="0" applyFont="1" applyAlignment="1">
      <alignment/>
    </xf>
    <xf numFmtId="0" fontId="2" fillId="0" borderId="0" xfId="0" applyNumberFormat="1" applyFont="1" applyAlignment="1">
      <alignment horizontal="center" vertical="center"/>
    </xf>
    <xf numFmtId="0" fontId="2" fillId="0" borderId="0" xfId="0" applyFont="1" applyAlignment="1">
      <alignment horizontal="center" vertical="center"/>
    </xf>
    <xf numFmtId="0" fontId="2" fillId="0" borderId="9" xfId="0" applyNumberFormat="1" applyFont="1" applyBorder="1" applyAlignment="1">
      <alignment horizontal="center"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horizontal="left"/>
    </xf>
    <xf numFmtId="0" fontId="2" fillId="0" borderId="9" xfId="0" applyNumberFormat="1" applyFont="1" applyBorder="1" applyAlignment="1">
      <alignment horizontal="left" vertical="center"/>
    </xf>
    <xf numFmtId="0" fontId="2" fillId="0" borderId="9" xfId="0" applyFont="1" applyBorder="1" applyAlignment="1">
      <alignment horizontal="center" vertical="center"/>
    </xf>
    <xf numFmtId="0" fontId="0" fillId="0" borderId="9" xfId="0" applyFill="1" applyBorder="1" applyAlignment="1">
      <alignment horizontal="center"/>
    </xf>
    <xf numFmtId="0" fontId="1" fillId="0" borderId="9" xfId="41" applyFont="1" applyBorder="1" applyAlignment="1">
      <alignment horizontal="left" vertical="center" shrinkToFit="1"/>
      <protection/>
    </xf>
    <xf numFmtId="0" fontId="0" fillId="0" borderId="0" xfId="0" applyFill="1" applyAlignment="1">
      <alignment horizontal="center"/>
    </xf>
    <xf numFmtId="0" fontId="0" fillId="0" borderId="0" xfId="0" applyAlignment="1">
      <alignment horizontal="center"/>
    </xf>
    <xf numFmtId="0" fontId="1" fillId="0" borderId="9" xfId="41" applyFont="1" applyBorder="1" applyAlignment="1">
      <alignment horizontal="center" vertical="center" shrinkToFit="1"/>
      <protection/>
    </xf>
    <xf numFmtId="0" fontId="0" fillId="0" borderId="9" xfId="0" applyBorder="1" applyAlignment="1">
      <alignment horizontal="center"/>
    </xf>
    <xf numFmtId="0" fontId="1" fillId="0" borderId="9" xfId="41" applyFont="1" applyBorder="1" applyAlignment="1">
      <alignment vertical="center" shrinkToFit="1"/>
      <protection/>
    </xf>
    <xf numFmtId="0" fontId="0" fillId="0" borderId="15" xfId="0" applyNumberFormat="1" applyFill="1" applyBorder="1" applyAlignment="1" applyProtection="1">
      <alignment horizontal="center" vertical="center"/>
      <protection/>
    </xf>
    <xf numFmtId="0" fontId="0" fillId="0" borderId="11" xfId="0" applyNumberFormat="1" applyFill="1" applyBorder="1" applyAlignment="1" applyProtection="1">
      <alignment horizontal="center" vertical="center"/>
      <protection/>
    </xf>
    <xf numFmtId="0" fontId="1" fillId="0" borderId="16" xfId="41" applyFont="1" applyBorder="1" applyAlignment="1">
      <alignment horizontal="left" vertical="center" shrinkToFit="1"/>
      <protection/>
    </xf>
    <xf numFmtId="0" fontId="1" fillId="0" borderId="17" xfId="41" applyFont="1" applyBorder="1" applyAlignment="1">
      <alignment horizontal="left" vertical="center" shrinkToFit="1"/>
      <protection/>
    </xf>
    <xf numFmtId="0" fontId="1" fillId="0" borderId="18" xfId="41" applyFont="1" applyBorder="1" applyAlignment="1">
      <alignment horizontal="left" vertical="center" shrinkToFit="1"/>
      <protection/>
    </xf>
    <xf numFmtId="0" fontId="1" fillId="0" borderId="19" xfId="41" applyFont="1" applyBorder="1" applyAlignment="1">
      <alignment horizontal="left" vertical="center" shrinkToFit="1"/>
      <protection/>
    </xf>
    <xf numFmtId="0" fontId="1" fillId="0" borderId="16" xfId="41" applyFont="1" applyBorder="1" applyAlignment="1">
      <alignment horizontal="center" vertical="center" shrinkToFit="1"/>
      <protection/>
    </xf>
    <xf numFmtId="4" fontId="1" fillId="0" borderId="16" xfId="41" applyNumberFormat="1" applyFont="1" applyBorder="1" applyAlignment="1">
      <alignment horizontal="center" vertical="center" shrinkToFit="1"/>
      <protection/>
    </xf>
    <xf numFmtId="0" fontId="1" fillId="0" borderId="18" xfId="41" applyFont="1" applyBorder="1" applyAlignment="1">
      <alignment horizontal="center" vertical="center" shrinkToFit="1"/>
      <protection/>
    </xf>
    <xf numFmtId="4" fontId="1" fillId="0" borderId="20" xfId="41" applyNumberFormat="1" applyFont="1" applyBorder="1" applyAlignment="1">
      <alignment horizontal="center" vertical="center" shrinkToFit="1"/>
      <protection/>
    </xf>
    <xf numFmtId="49" fontId="0" fillId="0" borderId="9" xfId="0" applyNumberFormat="1" applyFill="1" applyBorder="1" applyAlignment="1" applyProtection="1">
      <alignment horizontal="left" vertical="center" wrapText="1"/>
      <protection/>
    </xf>
    <xf numFmtId="49" fontId="0" fillId="0" borderId="9" xfId="0" applyNumberFormat="1" applyFont="1" applyFill="1" applyBorder="1" applyAlignment="1" applyProtection="1">
      <alignment horizontal="left" vertical="center" wrapText="1"/>
      <protection/>
    </xf>
    <xf numFmtId="49" fontId="3" fillId="0" borderId="9" xfId="0" applyNumberFormat="1" applyFont="1" applyFill="1" applyBorder="1" applyAlignment="1" applyProtection="1">
      <alignment horizontal="left" vertical="center" wrapText="1"/>
      <protection/>
    </xf>
    <xf numFmtId="186" fontId="1" fillId="0" borderId="16" xfId="41" applyNumberFormat="1" applyFont="1" applyBorder="1" applyAlignment="1">
      <alignment horizontal="center" vertical="center" shrinkToFit="1"/>
      <protection/>
    </xf>
    <xf numFmtId="186" fontId="1" fillId="0" borderId="21" xfId="41" applyNumberFormat="1" applyFont="1" applyBorder="1" applyAlignment="1">
      <alignment horizontal="center" vertical="center" shrinkToFit="1"/>
      <protection/>
    </xf>
    <xf numFmtId="0" fontId="3"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12" xfId="0" applyNumberFormat="1" applyFont="1" applyBorder="1" applyAlignment="1">
      <alignment horizontal="center" vertical="center"/>
    </xf>
    <xf numFmtId="0" fontId="0" fillId="0" borderId="9" xfId="0" applyBorder="1" applyAlignment="1">
      <alignment horizontal="left"/>
    </xf>
    <xf numFmtId="0" fontId="2" fillId="0" borderId="12" xfId="0" applyNumberFormat="1" applyFont="1" applyBorder="1" applyAlignment="1">
      <alignment horizontal="left" vertical="center"/>
    </xf>
    <xf numFmtId="0" fontId="2" fillId="0" borderId="9"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14" xfId="0" applyFont="1" applyBorder="1" applyAlignment="1">
      <alignment horizontal="left" vertical="center"/>
    </xf>
    <xf numFmtId="0" fontId="2" fillId="0" borderId="9" xfId="0" applyFont="1" applyBorder="1" applyAlignment="1">
      <alignment horizontal="center" vertical="center"/>
    </xf>
    <xf numFmtId="0" fontId="2" fillId="0" borderId="9" xfId="0" applyNumberFormat="1" applyFont="1" applyBorder="1" applyAlignment="1">
      <alignment horizontal="left" vertical="center"/>
    </xf>
    <xf numFmtId="0" fontId="2" fillId="0" borderId="9" xfId="0" applyNumberFormat="1" applyFont="1" applyFill="1" applyBorder="1" applyAlignment="1">
      <alignment horizontal="left" vertical="center"/>
    </xf>
    <xf numFmtId="0" fontId="12" fillId="0" borderId="0" xfId="0" applyFont="1" applyAlignment="1">
      <alignment horizontal="center"/>
    </xf>
    <xf numFmtId="0" fontId="0" fillId="0" borderId="10" xfId="0" applyNumberFormat="1" applyFont="1" applyFill="1" applyBorder="1" applyAlignment="1" applyProtection="1">
      <alignment horizontal="left" vertical="center"/>
      <protection/>
    </xf>
    <xf numFmtId="0" fontId="11"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8" fillId="0" borderId="0" xfId="0" applyFont="1" applyFill="1" applyAlignment="1">
      <alignment horizontal="center" vertical="center"/>
    </xf>
    <xf numFmtId="0" fontId="9" fillId="0" borderId="10" xfId="0" applyNumberFormat="1" applyFont="1" applyFill="1" applyBorder="1" applyAlignment="1" applyProtection="1">
      <alignment horizontal="left" vertical="center"/>
      <protection/>
    </xf>
    <xf numFmtId="0" fontId="9" fillId="0" borderId="9"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2"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0" fontId="3" fillId="0" borderId="26" xfId="0" applyFont="1" applyBorder="1" applyAlignment="1">
      <alignment horizontal="left"/>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0" fillId="0" borderId="1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5" fillId="0" borderId="0" xfId="0" applyFont="1" applyAlignment="1">
      <alignment horizontal="center" vertical="center"/>
    </xf>
    <xf numFmtId="0" fontId="0" fillId="0" borderId="23" xfId="0" applyNumberFormat="1" applyFont="1" applyFill="1" applyBorder="1" applyAlignment="1" applyProtection="1">
      <alignment horizontal="center" vertical="center" wrapText="1"/>
      <protection/>
    </xf>
    <xf numFmtId="0" fontId="7" fillId="0" borderId="0" xfId="0" applyFont="1" applyAlignment="1">
      <alignment horizontal="center" vertical="center"/>
    </xf>
    <xf numFmtId="0" fontId="6" fillId="0" borderId="9" xfId="0" applyFont="1" applyBorder="1" applyAlignment="1">
      <alignment horizontal="center" vertical="center" wrapText="1"/>
    </xf>
    <xf numFmtId="0" fontId="6" fillId="0" borderId="9" xfId="40" applyFont="1" applyBorder="1" applyAlignment="1">
      <alignment horizontal="center" vertical="center" wrapText="1"/>
      <protection/>
    </xf>
    <xf numFmtId="0" fontId="6" fillId="0" borderId="24" xfId="40" applyFont="1" applyBorder="1" applyAlignment="1">
      <alignment horizontal="center" vertical="center" wrapText="1"/>
      <protection/>
    </xf>
    <xf numFmtId="0" fontId="1" fillId="0" borderId="26" xfId="0" applyFont="1" applyFill="1" applyBorder="1" applyAlignment="1">
      <alignment vertical="center"/>
    </xf>
    <xf numFmtId="0" fontId="1" fillId="0" borderId="27" xfId="0" applyFont="1" applyFill="1" applyBorder="1" applyAlignment="1">
      <alignment vertical="center"/>
    </xf>
    <xf numFmtId="0" fontId="1" fillId="0" borderId="25" xfId="0" applyFont="1" applyFill="1" applyBorder="1" applyAlignment="1">
      <alignment vertical="center"/>
    </xf>
    <xf numFmtId="0" fontId="1" fillId="0" borderId="0" xfId="0" applyFont="1" applyFill="1" applyAlignment="1">
      <alignment vertical="center"/>
    </xf>
    <xf numFmtId="0" fontId="1" fillId="0" borderId="29" xfId="0" applyFont="1" applyFill="1" applyBorder="1" applyAlignment="1">
      <alignment vertical="center"/>
    </xf>
    <xf numFmtId="0" fontId="1" fillId="0" borderId="15" xfId="0" applyFont="1" applyFill="1" applyBorder="1" applyAlignment="1">
      <alignment vertical="center"/>
    </xf>
    <xf numFmtId="0" fontId="1" fillId="0" borderId="10" xfId="0" applyFont="1" applyFill="1" applyBorder="1" applyAlignment="1">
      <alignment vertical="center"/>
    </xf>
    <xf numFmtId="0" fontId="1" fillId="0" borderId="28" xfId="0" applyFont="1" applyFill="1" applyBorder="1" applyAlignment="1">
      <alignment vertical="center"/>
    </xf>
    <xf numFmtId="0" fontId="6" fillId="0" borderId="12" xfId="40" applyFont="1" applyBorder="1" applyAlignment="1">
      <alignment horizontal="center" vertical="center" wrapText="1"/>
      <protection/>
    </xf>
    <xf numFmtId="0" fontId="6" fillId="0" borderId="9" xfId="40" applyFont="1" applyBorder="1" applyAlignment="1">
      <alignment horizontal="left" vertical="center" wrapText="1"/>
      <protection/>
    </xf>
    <xf numFmtId="0" fontId="3" fillId="0" borderId="0" xfId="40" applyNumberFormat="1" applyFont="1" applyFill="1" applyBorder="1" applyAlignment="1">
      <alignment vertical="center" wrapText="1"/>
      <protection/>
    </xf>
    <xf numFmtId="0" fontId="6" fillId="0" borderId="22" xfId="40" applyFont="1" applyBorder="1" applyAlignment="1">
      <alignment horizontal="center" vertical="center" wrapText="1"/>
      <protection/>
    </xf>
    <xf numFmtId="0" fontId="6" fillId="0" borderId="23" xfId="40" applyFont="1" applyBorder="1" applyAlignment="1">
      <alignment horizontal="center" vertical="center" wrapText="1"/>
      <protection/>
    </xf>
    <xf numFmtId="0" fontId="6" fillId="0" borderId="14" xfId="40" applyFont="1" applyBorder="1" applyAlignment="1">
      <alignment horizontal="center" vertical="center" wrapText="1"/>
      <protection/>
    </xf>
    <xf numFmtId="0" fontId="6" fillId="0" borderId="12" xfId="40" applyFont="1" applyBorder="1" applyAlignment="1">
      <alignment horizontal="left" vertical="top" wrapText="1"/>
      <protection/>
    </xf>
    <xf numFmtId="0" fontId="6" fillId="0" borderId="24" xfId="40" applyFont="1" applyBorder="1" applyAlignment="1">
      <alignment horizontal="left" vertical="top" wrapText="1"/>
      <protection/>
    </xf>
    <xf numFmtId="0" fontId="6" fillId="0" borderId="26" xfId="40" applyFont="1" applyBorder="1" applyAlignment="1">
      <alignment horizontal="left" vertical="top" wrapText="1"/>
      <protection/>
    </xf>
    <xf numFmtId="0" fontId="6" fillId="0" borderId="27" xfId="40" applyFont="1" applyBorder="1" applyAlignment="1">
      <alignment horizontal="left" vertical="top" wrapText="1"/>
      <protection/>
    </xf>
    <xf numFmtId="0" fontId="6" fillId="0" borderId="24" xfId="40" applyFont="1" applyBorder="1" applyAlignment="1">
      <alignment horizontal="left" vertical="center" wrapText="1"/>
      <protection/>
    </xf>
    <xf numFmtId="0" fontId="6" fillId="0" borderId="26" xfId="40" applyFont="1" applyBorder="1" applyAlignment="1">
      <alignment horizontal="left" vertical="center" wrapText="1"/>
      <protection/>
    </xf>
    <xf numFmtId="0" fontId="6" fillId="0" borderId="22" xfId="40" applyFont="1" applyBorder="1" applyAlignment="1">
      <alignment horizontal="right" vertical="center" wrapText="1"/>
      <protection/>
    </xf>
    <xf numFmtId="0" fontId="6" fillId="0" borderId="14" xfId="40" applyFont="1" applyBorder="1" applyAlignment="1">
      <alignment horizontal="right" vertical="center" wrapText="1"/>
      <protection/>
    </xf>
    <xf numFmtId="0" fontId="5" fillId="0" borderId="0" xfId="40" applyFont="1" applyAlignment="1">
      <alignment horizontal="center" vertical="center" wrapText="1"/>
      <protection/>
    </xf>
    <xf numFmtId="0" fontId="2" fillId="0" borderId="0" xfId="40" applyFont="1" applyAlignment="1">
      <alignment horizontal="center" vertical="center" wrapText="1"/>
      <protection/>
    </xf>
    <xf numFmtId="0" fontId="2" fillId="0" borderId="9" xfId="40" applyFont="1" applyBorder="1" applyAlignment="1">
      <alignment horizontal="center" vertical="center" wrapText="1"/>
      <protection/>
    </xf>
    <xf numFmtId="0" fontId="2" fillId="0" borderId="24" xfId="40" applyFont="1" applyBorder="1" applyAlignment="1">
      <alignment horizontal="center" vertical="center" wrapText="1"/>
      <protection/>
    </xf>
    <xf numFmtId="0" fontId="2" fillId="0" borderId="9" xfId="40" applyBorder="1" applyAlignment="1">
      <alignment horizontal="center" vertical="center" wrapText="1"/>
      <protection/>
    </xf>
    <xf numFmtId="0" fontId="2" fillId="0" borderId="12" xfId="40" applyBorder="1" applyAlignment="1">
      <alignment horizontal="center" vertical="center" wrapText="1"/>
      <protection/>
    </xf>
    <xf numFmtId="0" fontId="2" fillId="0" borderId="9" xfId="40" applyFont="1" applyBorder="1" applyAlignment="1">
      <alignment horizontal="left" vertical="center" wrapText="1"/>
      <protection/>
    </xf>
    <xf numFmtId="0" fontId="2" fillId="0" borderId="22" xfId="40" applyFont="1" applyBorder="1" applyAlignment="1">
      <alignment horizontal="center" vertical="center" wrapText="1"/>
      <protection/>
    </xf>
    <xf numFmtId="0" fontId="2" fillId="0" borderId="23" xfId="40" applyFont="1" applyBorder="1" applyAlignment="1">
      <alignment horizontal="center" vertical="center" wrapText="1"/>
      <protection/>
    </xf>
    <xf numFmtId="0" fontId="2" fillId="0" borderId="14" xfId="40" applyFont="1" applyBorder="1" applyAlignment="1">
      <alignment horizontal="center" vertical="center" wrapText="1"/>
      <protection/>
    </xf>
    <xf numFmtId="0" fontId="2" fillId="0" borderId="12" xfId="40" applyFont="1" applyBorder="1" applyAlignment="1">
      <alignment horizontal="left" vertical="top" wrapText="1"/>
      <protection/>
    </xf>
    <xf numFmtId="0" fontId="2" fillId="0" borderId="24" xfId="40" applyFont="1" applyBorder="1" applyAlignment="1">
      <alignment horizontal="left" vertical="top" wrapText="1"/>
      <protection/>
    </xf>
    <xf numFmtId="0" fontId="2" fillId="0" borderId="26" xfId="40" applyFont="1" applyBorder="1" applyAlignment="1">
      <alignment horizontal="left" vertical="top" wrapText="1"/>
      <protection/>
    </xf>
    <xf numFmtId="0" fontId="2" fillId="0" borderId="26" xfId="40" applyBorder="1" applyAlignment="1">
      <alignment horizontal="left" vertical="top" wrapText="1"/>
      <protection/>
    </xf>
    <xf numFmtId="0" fontId="2" fillId="0" borderId="27" xfId="40" applyBorder="1" applyAlignment="1">
      <alignment horizontal="left" vertical="top" wrapText="1"/>
      <protection/>
    </xf>
    <xf numFmtId="0" fontId="2" fillId="0" borderId="24" xfId="40" applyFont="1" applyBorder="1" applyAlignment="1">
      <alignment horizontal="left" vertical="center" wrapText="1"/>
      <protection/>
    </xf>
    <xf numFmtId="0" fontId="2" fillId="0" borderId="26" xfId="40" applyFont="1" applyBorder="1" applyAlignment="1">
      <alignment horizontal="left" vertical="center" wrapText="1"/>
      <protection/>
    </xf>
    <xf numFmtId="0" fontId="2" fillId="0" borderId="22" xfId="40" applyBorder="1" applyAlignment="1">
      <alignment horizontal="right" vertical="center" wrapText="1"/>
      <protection/>
    </xf>
    <xf numFmtId="0" fontId="2" fillId="0" borderId="14" xfId="40" applyBorder="1" applyAlignment="1">
      <alignment horizontal="right" vertical="center" wrapText="1"/>
      <protection/>
    </xf>
    <xf numFmtId="0" fontId="2" fillId="0" borderId="22" xfId="40" applyBorder="1" applyAlignment="1">
      <alignment horizontal="center" vertical="center" wrapText="1"/>
      <protection/>
    </xf>
    <xf numFmtId="0" fontId="2" fillId="0" borderId="23" xfId="40" applyBorder="1" applyAlignment="1">
      <alignment horizontal="center" vertical="center" wrapText="1"/>
      <protection/>
    </xf>
    <xf numFmtId="0" fontId="2" fillId="0" borderId="9" xfId="40" applyBorder="1" applyAlignment="1">
      <alignment horizontal="left" vertical="center" wrapText="1"/>
      <protection/>
    </xf>
    <xf numFmtId="0" fontId="2" fillId="0" borderId="22" xfId="40" applyBorder="1" applyAlignment="1">
      <alignment horizontal="left" vertical="center" wrapText="1"/>
      <protection/>
    </xf>
    <xf numFmtId="0" fontId="2" fillId="0" borderId="11" xfId="40" applyBorder="1" applyAlignment="1">
      <alignment horizontal="left" vertical="center" wrapText="1"/>
      <protection/>
    </xf>
    <xf numFmtId="0" fontId="2" fillId="0" borderId="12" xfId="40" applyBorder="1" applyAlignment="1">
      <alignment horizontal="left" vertical="center" wrapText="1"/>
      <protection/>
    </xf>
    <xf numFmtId="0" fontId="2" fillId="0" borderId="9" xfId="40" applyFont="1" applyBorder="1" applyAlignment="1">
      <alignment horizontal="left" vertical="top" wrapText="1"/>
      <protection/>
    </xf>
    <xf numFmtId="0" fontId="2" fillId="0" borderId="9" xfId="40" applyBorder="1" applyAlignment="1">
      <alignment horizontal="left" vertical="top" wrapText="1"/>
      <protection/>
    </xf>
    <xf numFmtId="0" fontId="0" fillId="0" borderId="9" xfId="0" applyFill="1" applyBorder="1" applyAlignment="1">
      <alignment horizontal="right"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1">
      <selection activeCell="A14" sqref="A14"/>
    </sheetView>
  </sheetViews>
  <sheetFormatPr defaultColWidth="9.16015625" defaultRowHeight="11.25"/>
  <cols>
    <col min="1" max="1" width="163" style="0" customWidth="1"/>
    <col min="2" max="2" width="62.83203125" style="0" customWidth="1"/>
  </cols>
  <sheetData>
    <row r="1" ht="11.25">
      <c r="A1" t="s">
        <v>0</v>
      </c>
    </row>
    <row r="2" ht="93" customHeight="1">
      <c r="A2" s="105" t="s">
        <v>1</v>
      </c>
    </row>
    <row r="3" spans="1:14" ht="93.75" customHeight="1">
      <c r="A3" s="106"/>
      <c r="N3" s="29"/>
    </row>
    <row r="4" ht="81.75" customHeight="1">
      <c r="A4" s="107" t="s">
        <v>269</v>
      </c>
    </row>
    <row r="5" ht="40.5" customHeight="1">
      <c r="A5" s="107" t="s">
        <v>2</v>
      </c>
    </row>
    <row r="6" ht="36.75" customHeight="1">
      <c r="A6" s="107" t="s">
        <v>3</v>
      </c>
    </row>
    <row r="7" ht="12.75" customHeight="1">
      <c r="A7" s="27"/>
    </row>
    <row r="8" ht="12.75" customHeight="1">
      <c r="A8" s="27"/>
    </row>
    <row r="9" ht="12.75" customHeight="1">
      <c r="A9" s="27"/>
    </row>
    <row r="10" ht="12.75" customHeight="1">
      <c r="A10" s="27"/>
    </row>
    <row r="11" ht="12.75" customHeight="1">
      <c r="A11" s="27"/>
    </row>
    <row r="12" ht="12.75" customHeight="1">
      <c r="A12" s="27"/>
    </row>
    <row r="13" ht="12.75" customHeight="1">
      <c r="A13" s="27"/>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3"/>
  <sheetViews>
    <sheetView showGridLines="0" showZeros="0" zoomScalePageLayoutView="0" workbookViewId="0" topLeftCell="A4">
      <selection activeCell="D7" sqref="D7:E33"/>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29" t="s">
        <v>23</v>
      </c>
    </row>
    <row r="2" spans="1:6" ht="28.5" customHeight="1">
      <c r="A2" s="42" t="s">
        <v>24</v>
      </c>
      <c r="B2" s="42"/>
      <c r="C2" s="42"/>
      <c r="D2" s="42"/>
      <c r="E2" s="42"/>
      <c r="F2" s="42"/>
    </row>
    <row r="3" ht="22.5" customHeight="1">
      <c r="F3" s="41" t="s">
        <v>39</v>
      </c>
    </row>
    <row r="4" spans="1:6" ht="22.5" customHeight="1">
      <c r="A4" s="43" t="s">
        <v>155</v>
      </c>
      <c r="B4" s="43" t="s">
        <v>156</v>
      </c>
      <c r="C4" s="43" t="s">
        <v>120</v>
      </c>
      <c r="D4" s="43" t="s">
        <v>152</v>
      </c>
      <c r="E4" s="43" t="s">
        <v>153</v>
      </c>
      <c r="F4" s="43" t="s">
        <v>154</v>
      </c>
    </row>
    <row r="5" spans="1:6" ht="15.75" customHeight="1">
      <c r="A5" s="44" t="s">
        <v>131</v>
      </c>
      <c r="B5" s="44" t="s">
        <v>131</v>
      </c>
      <c r="C5" s="44">
        <v>1</v>
      </c>
      <c r="D5" s="44">
        <v>2</v>
      </c>
      <c r="E5" s="44">
        <v>3</v>
      </c>
      <c r="F5" s="68" t="s">
        <v>131</v>
      </c>
    </row>
    <row r="6" spans="1:6" ht="12.75" customHeight="1">
      <c r="A6" s="44" t="s">
        <v>315</v>
      </c>
      <c r="B6" s="44"/>
      <c r="C6" s="44">
        <f>SUM(D6:F6)</f>
        <v>1038.53</v>
      </c>
      <c r="D6" s="44">
        <f>D7+D13+D31</f>
        <v>650.92</v>
      </c>
      <c r="E6" s="44">
        <f>E7+E13+E31</f>
        <v>387.60999999999996</v>
      </c>
      <c r="F6" s="44"/>
    </row>
    <row r="7" spans="1:6" ht="12.75" customHeight="1">
      <c r="A7" s="98">
        <v>301</v>
      </c>
      <c r="B7" s="98" t="s">
        <v>316</v>
      </c>
      <c r="C7" s="44">
        <f aca="true" t="shared" si="0" ref="C7:C33">SUM(D7:F7)</f>
        <v>245.27</v>
      </c>
      <c r="D7" s="110">
        <f>SUM(D8:D12)</f>
        <v>245.27</v>
      </c>
      <c r="E7" s="110"/>
      <c r="F7" s="40"/>
    </row>
    <row r="8" spans="1:6" ht="12.75" customHeight="1">
      <c r="A8" s="128" t="s">
        <v>317</v>
      </c>
      <c r="B8" s="128" t="s">
        <v>157</v>
      </c>
      <c r="C8" s="44">
        <f t="shared" si="0"/>
        <v>70</v>
      </c>
      <c r="D8" s="110">
        <v>70</v>
      </c>
      <c r="E8" s="110"/>
      <c r="F8" s="40"/>
    </row>
    <row r="9" spans="1:6" ht="12.75" customHeight="1">
      <c r="A9" s="128" t="s">
        <v>318</v>
      </c>
      <c r="B9" s="128" t="s">
        <v>158</v>
      </c>
      <c r="C9" s="44">
        <f t="shared" si="0"/>
        <v>105</v>
      </c>
      <c r="D9" s="110">
        <v>105</v>
      </c>
      <c r="E9" s="110"/>
      <c r="F9" s="40"/>
    </row>
    <row r="10" spans="1:6" ht="12.75" customHeight="1">
      <c r="A10" s="128" t="s">
        <v>319</v>
      </c>
      <c r="B10" s="128" t="s">
        <v>320</v>
      </c>
      <c r="C10" s="44">
        <f t="shared" si="0"/>
        <v>21.84</v>
      </c>
      <c r="D10" s="110">
        <v>21.84</v>
      </c>
      <c r="E10" s="110"/>
      <c r="F10" s="40"/>
    </row>
    <row r="11" spans="1:6" ht="12.75" customHeight="1">
      <c r="A11" s="128" t="s">
        <v>321</v>
      </c>
      <c r="B11" s="128" t="s">
        <v>322</v>
      </c>
      <c r="C11" s="44">
        <f t="shared" si="0"/>
        <v>21.27</v>
      </c>
      <c r="D11" s="110">
        <v>21.27</v>
      </c>
      <c r="E11" s="110"/>
      <c r="F11" s="40"/>
    </row>
    <row r="12" spans="1:6" ht="12.75" customHeight="1">
      <c r="A12" s="128" t="s">
        <v>323</v>
      </c>
      <c r="B12" s="128" t="s">
        <v>324</v>
      </c>
      <c r="C12" s="44">
        <f t="shared" si="0"/>
        <v>27.16</v>
      </c>
      <c r="D12" s="110">
        <v>27.16</v>
      </c>
      <c r="E12" s="110"/>
      <c r="F12" s="40"/>
    </row>
    <row r="13" spans="1:6" ht="12.75" customHeight="1">
      <c r="A13" s="129" t="s">
        <v>159</v>
      </c>
      <c r="B13" s="129" t="s">
        <v>160</v>
      </c>
      <c r="C13" s="44">
        <f t="shared" si="0"/>
        <v>387.60999999999996</v>
      </c>
      <c r="D13" s="115"/>
      <c r="E13" s="115">
        <f>SUM(E14:E30)</f>
        <v>387.60999999999996</v>
      </c>
      <c r="F13" s="39"/>
    </row>
    <row r="14" spans="1:6" ht="12.75" customHeight="1">
      <c r="A14" s="129" t="s">
        <v>325</v>
      </c>
      <c r="B14" s="129" t="s">
        <v>161</v>
      </c>
      <c r="C14" s="44">
        <f t="shared" si="0"/>
        <v>41.22</v>
      </c>
      <c r="D14" s="115"/>
      <c r="E14" s="115">
        <v>41.22</v>
      </c>
      <c r="F14" s="39"/>
    </row>
    <row r="15" spans="1:6" ht="12.75" customHeight="1">
      <c r="A15" s="129" t="s">
        <v>326</v>
      </c>
      <c r="B15" s="129" t="s">
        <v>162</v>
      </c>
      <c r="C15" s="44">
        <f t="shared" si="0"/>
        <v>5.9</v>
      </c>
      <c r="D15" s="115"/>
      <c r="E15" s="115">
        <v>5.9</v>
      </c>
      <c r="F15" s="39"/>
    </row>
    <row r="16" spans="1:6" ht="12.75" customHeight="1">
      <c r="A16" s="129" t="s">
        <v>327</v>
      </c>
      <c r="B16" s="129" t="s">
        <v>328</v>
      </c>
      <c r="C16" s="44">
        <f t="shared" si="0"/>
        <v>0.08</v>
      </c>
      <c r="D16" s="115"/>
      <c r="E16" s="115">
        <v>0.08</v>
      </c>
      <c r="F16" s="39"/>
    </row>
    <row r="17" spans="1:6" ht="12.75" customHeight="1">
      <c r="A17" s="129" t="s">
        <v>329</v>
      </c>
      <c r="B17" s="129" t="s">
        <v>330</v>
      </c>
      <c r="C17" s="44">
        <f t="shared" si="0"/>
        <v>0</v>
      </c>
      <c r="D17" s="115"/>
      <c r="E17" s="115"/>
      <c r="F17" s="39"/>
    </row>
    <row r="18" spans="1:6" ht="12.75" customHeight="1">
      <c r="A18" s="129" t="s">
        <v>331</v>
      </c>
      <c r="B18" s="129" t="s">
        <v>332</v>
      </c>
      <c r="C18" s="44">
        <f t="shared" si="0"/>
        <v>9</v>
      </c>
      <c r="D18" s="115"/>
      <c r="E18" s="115">
        <v>9</v>
      </c>
      <c r="F18" s="39"/>
    </row>
    <row r="19" spans="1:6" ht="12.75" customHeight="1">
      <c r="A19" s="39" t="s">
        <v>333</v>
      </c>
      <c r="B19" s="39" t="s">
        <v>334</v>
      </c>
      <c r="C19" s="44">
        <f t="shared" si="0"/>
        <v>4.8</v>
      </c>
      <c r="D19" s="115"/>
      <c r="E19" s="115">
        <v>4.8</v>
      </c>
      <c r="F19" s="39"/>
    </row>
    <row r="20" spans="1:6" ht="12.75" customHeight="1">
      <c r="A20" s="39" t="s">
        <v>335</v>
      </c>
      <c r="B20" s="39" t="s">
        <v>336</v>
      </c>
      <c r="C20" s="44">
        <f t="shared" si="0"/>
        <v>17</v>
      </c>
      <c r="D20" s="115"/>
      <c r="E20" s="115">
        <v>17</v>
      </c>
      <c r="F20" s="39"/>
    </row>
    <row r="21" spans="1:6" ht="12.75" customHeight="1">
      <c r="A21" s="39" t="s">
        <v>337</v>
      </c>
      <c r="B21" s="39" t="s">
        <v>338</v>
      </c>
      <c r="C21" s="44">
        <f t="shared" si="0"/>
        <v>44</v>
      </c>
      <c r="D21" s="115"/>
      <c r="E21" s="110">
        <v>44</v>
      </c>
      <c r="F21" s="39"/>
    </row>
    <row r="22" spans="1:6" ht="12.75" customHeight="1">
      <c r="A22" s="39" t="s">
        <v>339</v>
      </c>
      <c r="B22" s="39" t="s">
        <v>340</v>
      </c>
      <c r="C22" s="44">
        <f t="shared" si="0"/>
        <v>151.26</v>
      </c>
      <c r="D22" s="115"/>
      <c r="E22" s="110">
        <v>151.26</v>
      </c>
      <c r="F22" s="39"/>
    </row>
    <row r="23" spans="1:6" ht="12.75" customHeight="1">
      <c r="A23" s="39" t="s">
        <v>341</v>
      </c>
      <c r="B23" s="39" t="s">
        <v>190</v>
      </c>
      <c r="C23" s="44">
        <f t="shared" si="0"/>
        <v>4.15</v>
      </c>
      <c r="D23" s="115"/>
      <c r="E23" s="110">
        <v>4.15</v>
      </c>
      <c r="F23" s="39"/>
    </row>
    <row r="24" spans="1:6" ht="12.75" customHeight="1">
      <c r="A24" s="39" t="s">
        <v>342</v>
      </c>
      <c r="B24" s="128" t="s">
        <v>191</v>
      </c>
      <c r="C24" s="44">
        <f t="shared" si="0"/>
        <v>0.92</v>
      </c>
      <c r="D24" s="115"/>
      <c r="E24" s="110">
        <v>0.92</v>
      </c>
      <c r="F24" s="39"/>
    </row>
    <row r="25" spans="1:6" ht="12.75" customHeight="1">
      <c r="A25" s="39" t="s">
        <v>343</v>
      </c>
      <c r="B25" s="128" t="s">
        <v>194</v>
      </c>
      <c r="C25" s="44">
        <f t="shared" si="0"/>
        <v>4.2</v>
      </c>
      <c r="D25" s="115"/>
      <c r="E25" s="110">
        <v>4.2</v>
      </c>
      <c r="F25" s="39"/>
    </row>
    <row r="26" spans="1:6" ht="12.75" customHeight="1">
      <c r="A26" s="39" t="s">
        <v>344</v>
      </c>
      <c r="B26" s="128" t="s">
        <v>345</v>
      </c>
      <c r="C26" s="44">
        <f t="shared" si="0"/>
        <v>60</v>
      </c>
      <c r="D26" s="115"/>
      <c r="E26" s="110">
        <v>60</v>
      </c>
      <c r="F26" s="39"/>
    </row>
    <row r="27" spans="1:6" ht="12.75" customHeight="1">
      <c r="A27" s="39">
        <v>30228</v>
      </c>
      <c r="B27" s="127" t="s">
        <v>357</v>
      </c>
      <c r="C27" s="44">
        <f t="shared" si="0"/>
        <v>0.55</v>
      </c>
      <c r="D27" s="115"/>
      <c r="E27" s="110">
        <v>0.55</v>
      </c>
      <c r="F27" s="39"/>
    </row>
    <row r="28" spans="1:6" ht="12.75" customHeight="1">
      <c r="A28" s="39" t="s">
        <v>346</v>
      </c>
      <c r="B28" s="128" t="s">
        <v>197</v>
      </c>
      <c r="C28" s="44">
        <f t="shared" si="0"/>
        <v>3.5</v>
      </c>
      <c r="D28" s="115"/>
      <c r="E28" s="110">
        <v>3.5</v>
      </c>
      <c r="F28" s="39"/>
    </row>
    <row r="29" spans="1:6" ht="12.75" customHeight="1">
      <c r="A29" s="39" t="s">
        <v>347</v>
      </c>
      <c r="B29" s="128" t="s">
        <v>348</v>
      </c>
      <c r="C29" s="44">
        <f t="shared" si="0"/>
        <v>12.96</v>
      </c>
      <c r="D29" s="115"/>
      <c r="E29" s="110">
        <v>12.96</v>
      </c>
      <c r="F29" s="39"/>
    </row>
    <row r="30" spans="1:6" ht="12.75" customHeight="1">
      <c r="A30" s="39" t="s">
        <v>349</v>
      </c>
      <c r="B30" s="128" t="s">
        <v>350</v>
      </c>
      <c r="C30" s="68">
        <f t="shared" si="0"/>
        <v>28.07</v>
      </c>
      <c r="D30" s="115"/>
      <c r="E30" s="110">
        <v>28.07</v>
      </c>
      <c r="F30" s="39"/>
    </row>
    <row r="31" spans="1:6" ht="12.75" customHeight="1">
      <c r="A31" s="128" t="s">
        <v>351</v>
      </c>
      <c r="B31" s="128" t="s">
        <v>352</v>
      </c>
      <c r="C31" s="68">
        <f t="shared" si="0"/>
        <v>405.65</v>
      </c>
      <c r="D31" s="115">
        <v>405.65</v>
      </c>
      <c r="E31" s="115"/>
      <c r="F31" s="39"/>
    </row>
    <row r="32" spans="1:6" ht="12.75" customHeight="1">
      <c r="A32" s="128">
        <v>30305</v>
      </c>
      <c r="B32" s="128" t="s">
        <v>353</v>
      </c>
      <c r="C32" s="68">
        <f t="shared" si="0"/>
        <v>1.536</v>
      </c>
      <c r="D32" s="115">
        <v>1.536</v>
      </c>
      <c r="E32" s="115"/>
      <c r="F32" s="39"/>
    </row>
    <row r="33" spans="1:6" ht="12.75" customHeight="1">
      <c r="A33" s="128">
        <v>30310</v>
      </c>
      <c r="B33" s="128" t="s">
        <v>354</v>
      </c>
      <c r="C33" s="68">
        <f t="shared" si="0"/>
        <v>404.114</v>
      </c>
      <c r="D33" s="115">
        <v>404.114</v>
      </c>
      <c r="E33" s="115"/>
      <c r="F33" s="39"/>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zoomScalePageLayoutView="0" workbookViewId="0" topLeftCell="A1">
      <selection activeCell="D14" sqref="D14"/>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25</v>
      </c>
    </row>
    <row r="2" spans="1:8" ht="33.75" customHeight="1">
      <c r="A2" s="157" t="s">
        <v>163</v>
      </c>
      <c r="B2" s="157"/>
      <c r="C2" s="157"/>
      <c r="D2" s="157"/>
      <c r="E2" s="157"/>
      <c r="F2" s="157"/>
      <c r="G2" s="157"/>
      <c r="H2" s="157"/>
    </row>
    <row r="3" spans="1:8" ht="16.5" customHeight="1">
      <c r="A3" s="158"/>
      <c r="B3" s="158"/>
      <c r="C3" s="49"/>
      <c r="D3" s="50"/>
      <c r="E3" s="50"/>
      <c r="F3" s="50"/>
      <c r="G3" s="51"/>
      <c r="H3" s="52" t="s">
        <v>39</v>
      </c>
    </row>
    <row r="4" spans="1:8" ht="19.5" customHeight="1">
      <c r="A4" s="159" t="s">
        <v>42</v>
      </c>
      <c r="B4" s="159"/>
      <c r="C4" s="166" t="s">
        <v>164</v>
      </c>
      <c r="D4" s="166" t="s">
        <v>165</v>
      </c>
      <c r="E4" s="160" t="s">
        <v>166</v>
      </c>
      <c r="F4" s="161"/>
      <c r="G4" s="162"/>
      <c r="H4" s="166" t="s">
        <v>167</v>
      </c>
    </row>
    <row r="5" spans="1:8" ht="35.25" customHeight="1">
      <c r="A5" s="53" t="s">
        <v>168</v>
      </c>
      <c r="B5" s="53" t="s">
        <v>117</v>
      </c>
      <c r="C5" s="167"/>
      <c r="D5" s="167"/>
      <c r="E5" s="53" t="s">
        <v>129</v>
      </c>
      <c r="F5" s="53" t="s">
        <v>137</v>
      </c>
      <c r="G5" s="53" t="s">
        <v>138</v>
      </c>
      <c r="H5" s="167"/>
    </row>
    <row r="6" spans="1:8" ht="16.5" customHeight="1">
      <c r="A6" s="163" t="s">
        <v>120</v>
      </c>
      <c r="B6" s="164"/>
      <c r="C6" s="54"/>
      <c r="D6" s="55"/>
      <c r="E6" s="56"/>
      <c r="F6" s="56"/>
      <c r="G6" s="55"/>
      <c r="H6" s="55"/>
    </row>
    <row r="7" spans="1:10" ht="16.5" customHeight="1">
      <c r="A7" s="57"/>
      <c r="B7" s="58"/>
      <c r="C7" s="58"/>
      <c r="D7" s="59"/>
      <c r="E7" s="60"/>
      <c r="F7" s="60"/>
      <c r="G7" s="59"/>
      <c r="H7" s="60"/>
      <c r="J7" s="29"/>
    </row>
    <row r="8" spans="1:8" ht="16.5" customHeight="1">
      <c r="A8" s="57"/>
      <c r="B8" s="58"/>
      <c r="C8" s="58"/>
      <c r="D8" s="59"/>
      <c r="E8" s="60"/>
      <c r="F8" s="60"/>
      <c r="G8" s="59"/>
      <c r="H8" s="60"/>
    </row>
    <row r="9" spans="1:9" ht="16.5" customHeight="1">
      <c r="A9" s="57"/>
      <c r="B9" s="58"/>
      <c r="C9" s="58"/>
      <c r="D9" s="59"/>
      <c r="E9" s="60"/>
      <c r="F9" s="60"/>
      <c r="G9" s="59"/>
      <c r="H9" s="60"/>
      <c r="I9" s="29"/>
    </row>
    <row r="10" spans="1:9" ht="16.5" customHeight="1">
      <c r="A10" s="57"/>
      <c r="B10" s="58"/>
      <c r="C10" s="58"/>
      <c r="D10" s="59"/>
      <c r="E10" s="60"/>
      <c r="F10" s="60"/>
      <c r="G10" s="61"/>
      <c r="H10" s="60"/>
      <c r="I10" s="29"/>
    </row>
    <row r="11" spans="1:8" ht="16.5" customHeight="1">
      <c r="A11" s="57"/>
      <c r="B11" s="58"/>
      <c r="C11" s="58"/>
      <c r="D11" s="59"/>
      <c r="E11" s="60"/>
      <c r="F11" s="60"/>
      <c r="G11" s="59"/>
      <c r="H11" s="60"/>
    </row>
    <row r="12" spans="1:8" ht="16.5" customHeight="1">
      <c r="A12" s="57"/>
      <c r="B12" s="58"/>
      <c r="C12" s="58"/>
      <c r="D12" s="59"/>
      <c r="E12" s="60"/>
      <c r="F12" s="60"/>
      <c r="G12" s="59"/>
      <c r="H12" s="60"/>
    </row>
    <row r="13" spans="1:8" ht="16.5" customHeight="1">
      <c r="A13" s="57"/>
      <c r="B13" s="58"/>
      <c r="C13" s="58"/>
      <c r="D13" s="59"/>
      <c r="E13" s="60"/>
      <c r="F13" s="60"/>
      <c r="G13" s="59"/>
      <c r="H13" s="60"/>
    </row>
    <row r="14" spans="1:8" ht="16.5" customHeight="1">
      <c r="A14" s="62"/>
      <c r="B14" s="58"/>
      <c r="C14" s="58"/>
      <c r="D14" s="59"/>
      <c r="E14" s="60"/>
      <c r="F14" s="60"/>
      <c r="G14" s="59"/>
      <c r="H14" s="60"/>
    </row>
    <row r="15" spans="1:8" ht="16.5" customHeight="1">
      <c r="A15" s="62"/>
      <c r="B15" s="58"/>
      <c r="C15" s="58"/>
      <c r="D15" s="59"/>
      <c r="E15" s="60"/>
      <c r="F15" s="60"/>
      <c r="G15" s="59"/>
      <c r="H15" s="60"/>
    </row>
    <row r="16" spans="1:8" ht="16.5" customHeight="1">
      <c r="A16" s="62"/>
      <c r="B16" s="58"/>
      <c r="C16" s="58"/>
      <c r="D16" s="59"/>
      <c r="E16" s="60"/>
      <c r="F16" s="60"/>
      <c r="G16" s="63"/>
      <c r="H16" s="60"/>
    </row>
    <row r="17" spans="1:8" ht="16.5" customHeight="1">
      <c r="A17" s="64"/>
      <c r="B17" s="65"/>
      <c r="C17" s="65"/>
      <c r="D17" s="59"/>
      <c r="E17" s="60"/>
      <c r="F17" s="60"/>
      <c r="G17" s="59"/>
      <c r="H17" s="60"/>
    </row>
    <row r="18" spans="1:8" ht="16.5" customHeight="1">
      <c r="A18" s="66"/>
      <c r="B18" s="65"/>
      <c r="C18" s="65"/>
      <c r="D18" s="59"/>
      <c r="E18" s="60"/>
      <c r="F18" s="60"/>
      <c r="G18" s="59"/>
      <c r="H18" s="60"/>
    </row>
    <row r="19" spans="1:8" ht="16.5" customHeight="1">
      <c r="A19" s="66"/>
      <c r="B19" s="65"/>
      <c r="C19" s="65"/>
      <c r="D19" s="59"/>
      <c r="E19" s="60"/>
      <c r="F19" s="60"/>
      <c r="G19" s="59"/>
      <c r="H19" s="60"/>
    </row>
    <row r="20" spans="1:8" ht="16.5" customHeight="1">
      <c r="A20" s="62"/>
      <c r="B20" s="65"/>
      <c r="C20" s="65"/>
      <c r="D20" s="59"/>
      <c r="E20" s="60"/>
      <c r="F20" s="60"/>
      <c r="G20" s="67"/>
      <c r="H20" s="60"/>
    </row>
    <row r="21" spans="1:8" ht="16.5" customHeight="1">
      <c r="A21" s="165" t="s">
        <v>169</v>
      </c>
      <c r="B21" s="165"/>
      <c r="C21" s="165"/>
      <c r="D21" s="165"/>
      <c r="E21" s="165"/>
      <c r="F21" s="165"/>
      <c r="G21" s="165"/>
      <c r="H21" s="165"/>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xl/worksheets/sheet12.xml><?xml version="1.0" encoding="utf-8"?>
<worksheet xmlns="http://schemas.openxmlformats.org/spreadsheetml/2006/main" xmlns:r="http://schemas.openxmlformats.org/officeDocument/2006/relationships">
  <sheetPr>
    <pageSetUpPr fitToPage="1"/>
  </sheetPr>
  <dimension ref="A1:E17"/>
  <sheetViews>
    <sheetView showGridLines="0" showZeros="0" zoomScalePageLayoutView="0" workbookViewId="0" topLeftCell="A1">
      <selection activeCell="A7" sqref="A7"/>
    </sheetView>
  </sheetViews>
  <sheetFormatPr defaultColWidth="9.16015625" defaultRowHeight="12.75" customHeight="1"/>
  <cols>
    <col min="1" max="1" width="22.83203125" style="0" customWidth="1"/>
    <col min="2" max="3" width="43.16015625" style="0" customWidth="1"/>
    <col min="4" max="4" width="23.5" style="0" customWidth="1"/>
    <col min="5" max="5" width="71.5" style="0" customWidth="1"/>
  </cols>
  <sheetData>
    <row r="1" ht="30" customHeight="1">
      <c r="A1" s="29" t="s">
        <v>27</v>
      </c>
    </row>
    <row r="2" spans="1:5" ht="28.5" customHeight="1">
      <c r="A2" s="42" t="s">
        <v>28</v>
      </c>
      <c r="B2" s="42"/>
      <c r="C2" s="42"/>
      <c r="D2" s="42"/>
      <c r="E2" s="42"/>
    </row>
    <row r="3" ht="22.5" customHeight="1">
      <c r="E3" s="41" t="s">
        <v>39</v>
      </c>
    </row>
    <row r="4" spans="1:5" ht="22.5" customHeight="1">
      <c r="A4" s="43" t="s">
        <v>114</v>
      </c>
      <c r="B4" s="47" t="s">
        <v>115</v>
      </c>
      <c r="C4" s="47" t="s">
        <v>170</v>
      </c>
      <c r="D4" s="43" t="s">
        <v>171</v>
      </c>
      <c r="E4" s="43" t="s">
        <v>172</v>
      </c>
    </row>
    <row r="5" spans="1:5" ht="15.75" customHeight="1">
      <c r="A5" s="44" t="s">
        <v>131</v>
      </c>
      <c r="B5" s="44" t="s">
        <v>131</v>
      </c>
      <c r="C5" s="44"/>
      <c r="D5" s="44" t="s">
        <v>131</v>
      </c>
      <c r="E5" s="48" t="s">
        <v>131</v>
      </c>
    </row>
    <row r="6" spans="1:5" ht="12.75" customHeight="1">
      <c r="A6" s="40">
        <v>767001</v>
      </c>
      <c r="B6" s="40" t="s">
        <v>358</v>
      </c>
      <c r="C6" s="40" t="s">
        <v>359</v>
      </c>
      <c r="D6" s="40">
        <v>336</v>
      </c>
      <c r="E6" s="40" t="s">
        <v>359</v>
      </c>
    </row>
    <row r="7" spans="1:5" ht="12.75" customHeight="1">
      <c r="A7" s="40"/>
      <c r="B7" s="40"/>
      <c r="C7" s="40"/>
      <c r="D7" s="40"/>
      <c r="E7" s="40"/>
    </row>
    <row r="8" spans="1:5" ht="12.75" customHeight="1">
      <c r="A8" s="40"/>
      <c r="B8" s="40"/>
      <c r="C8" s="40"/>
      <c r="D8" s="40"/>
      <c r="E8" s="40"/>
    </row>
    <row r="9" spans="1:5" ht="12.75" customHeight="1">
      <c r="A9" s="40"/>
      <c r="B9" s="40"/>
      <c r="C9" s="40"/>
      <c r="D9" s="40"/>
      <c r="E9" s="40"/>
    </row>
    <row r="10" spans="1:5" ht="12.75" customHeight="1">
      <c r="A10" s="40"/>
      <c r="B10" s="40"/>
      <c r="C10" s="40"/>
      <c r="D10" s="40"/>
      <c r="E10" s="40"/>
    </row>
    <row r="11" spans="1:5" ht="12.75" customHeight="1">
      <c r="A11" s="40"/>
      <c r="B11" s="40"/>
      <c r="C11" s="40"/>
      <c r="D11" s="40"/>
      <c r="E11" s="39"/>
    </row>
    <row r="12" spans="1:5" ht="12.75" customHeight="1">
      <c r="A12" s="40"/>
      <c r="B12" s="40"/>
      <c r="C12" s="40"/>
      <c r="D12" s="40"/>
      <c r="E12" s="39"/>
    </row>
    <row r="13" spans="1:5" ht="12.75" customHeight="1">
      <c r="A13" s="40"/>
      <c r="B13" s="40"/>
      <c r="C13" s="40"/>
      <c r="D13" s="40"/>
      <c r="E13" s="39"/>
    </row>
    <row r="14" spans="1:3" ht="12.75" customHeight="1">
      <c r="A14" s="29"/>
      <c r="B14" s="29"/>
      <c r="C14" s="29"/>
    </row>
    <row r="15" spans="1:4" ht="12.75" customHeight="1">
      <c r="A15" s="29"/>
      <c r="B15" s="29"/>
      <c r="C15" s="29"/>
      <c r="D15" s="29"/>
    </row>
    <row r="16" spans="1:4" ht="12.75" customHeight="1">
      <c r="A16" s="29"/>
      <c r="B16" s="29"/>
      <c r="C16" s="29"/>
      <c r="D16" s="29"/>
    </row>
    <row r="17" spans="2:3" ht="12.75" customHeight="1">
      <c r="B17" s="29"/>
      <c r="C17" s="29"/>
    </row>
  </sheetData>
  <sheetProtection/>
  <printOptions horizontalCentered="1"/>
  <pageMargins left="0.59" right="0.59" top="0.7900000000000001" bottom="0.7900000000000001" header="0.5" footer="0.5"/>
  <pageSetup fitToHeight="1000" fitToWidth="1"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zoomScalePageLayoutView="0" workbookViewId="0" topLeftCell="A1">
      <selection activeCell="A2" sqref="A2"/>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29" t="s">
        <v>29</v>
      </c>
    </row>
    <row r="2" spans="1:14" ht="23.25" customHeight="1">
      <c r="A2" s="42" t="s">
        <v>173</v>
      </c>
      <c r="B2" s="42"/>
      <c r="C2" s="42"/>
      <c r="D2" s="42"/>
      <c r="E2" s="42"/>
      <c r="F2" s="42"/>
      <c r="G2" s="42"/>
      <c r="H2" s="42"/>
      <c r="I2" s="42"/>
      <c r="J2" s="42"/>
      <c r="K2" s="42"/>
      <c r="L2" s="42"/>
      <c r="M2" s="42"/>
      <c r="N2" s="46"/>
    </row>
    <row r="3" ht="26.25" customHeight="1">
      <c r="N3" s="41" t="s">
        <v>39</v>
      </c>
    </row>
    <row r="4" spans="1:14" ht="18" customHeight="1">
      <c r="A4" s="147" t="s">
        <v>174</v>
      </c>
      <c r="B4" s="147"/>
      <c r="C4" s="147"/>
      <c r="D4" s="147" t="s">
        <v>114</v>
      </c>
      <c r="E4" s="171" t="s">
        <v>175</v>
      </c>
      <c r="F4" s="147" t="s">
        <v>176</v>
      </c>
      <c r="G4" s="172" t="s">
        <v>177</v>
      </c>
      <c r="H4" s="168" t="s">
        <v>178</v>
      </c>
      <c r="I4" s="147" t="s">
        <v>179</v>
      </c>
      <c r="J4" s="147" t="s">
        <v>155</v>
      </c>
      <c r="K4" s="147"/>
      <c r="L4" s="169" t="s">
        <v>180</v>
      </c>
      <c r="M4" s="147" t="s">
        <v>181</v>
      </c>
      <c r="N4" s="152" t="s">
        <v>182</v>
      </c>
    </row>
    <row r="5" spans="1:14" ht="18" customHeight="1">
      <c r="A5" s="43" t="s">
        <v>183</v>
      </c>
      <c r="B5" s="43" t="s">
        <v>184</v>
      </c>
      <c r="C5" s="43" t="s">
        <v>185</v>
      </c>
      <c r="D5" s="147"/>
      <c r="E5" s="171"/>
      <c r="F5" s="147"/>
      <c r="G5" s="173"/>
      <c r="H5" s="168"/>
      <c r="I5" s="147"/>
      <c r="J5" s="32" t="s">
        <v>183</v>
      </c>
      <c r="K5" s="32" t="s">
        <v>184</v>
      </c>
      <c r="L5" s="170"/>
      <c r="M5" s="147"/>
      <c r="N5" s="152"/>
    </row>
    <row r="6" spans="1:14" ht="12.75" customHeight="1">
      <c r="A6" s="44" t="s">
        <v>131</v>
      </c>
      <c r="B6" s="44" t="s">
        <v>131</v>
      </c>
      <c r="C6" s="44" t="s">
        <v>131</v>
      </c>
      <c r="D6" s="44" t="s">
        <v>131</v>
      </c>
      <c r="E6" s="44" t="s">
        <v>131</v>
      </c>
      <c r="F6" s="45" t="s">
        <v>131</v>
      </c>
      <c r="G6" s="44" t="s">
        <v>131</v>
      </c>
      <c r="H6" s="44" t="s">
        <v>131</v>
      </c>
      <c r="I6" s="44" t="s">
        <v>131</v>
      </c>
      <c r="J6" s="44" t="s">
        <v>131</v>
      </c>
      <c r="K6" s="44" t="s">
        <v>131</v>
      </c>
      <c r="L6" s="44" t="s">
        <v>131</v>
      </c>
      <c r="M6" s="44" t="s">
        <v>131</v>
      </c>
      <c r="N6" s="44" t="s">
        <v>131</v>
      </c>
    </row>
    <row r="7" spans="1:14" ht="12.75" customHeight="1">
      <c r="A7" s="40"/>
      <c r="B7" s="40"/>
      <c r="C7" s="40"/>
      <c r="D7" s="40"/>
      <c r="E7" s="40"/>
      <c r="F7" s="40"/>
      <c r="G7" s="40"/>
      <c r="H7" s="40"/>
      <c r="I7" s="40"/>
      <c r="J7" s="40"/>
      <c r="K7" s="40"/>
      <c r="L7" s="40"/>
      <c r="M7" s="40"/>
      <c r="N7" s="40"/>
    </row>
    <row r="8" spans="1:14" ht="12.75" customHeight="1">
      <c r="A8" s="40"/>
      <c r="B8" s="40"/>
      <c r="C8" s="40"/>
      <c r="D8" s="40"/>
      <c r="E8" s="40"/>
      <c r="F8" s="39"/>
      <c r="G8" s="39"/>
      <c r="H8" s="39"/>
      <c r="I8" s="40"/>
      <c r="J8" s="40"/>
      <c r="K8" s="40"/>
      <c r="L8" s="40"/>
      <c r="M8" s="40"/>
      <c r="N8" s="40"/>
    </row>
    <row r="9" spans="1:15" ht="12.75" customHeight="1">
      <c r="A9" s="40"/>
      <c r="B9" s="40"/>
      <c r="C9" s="40"/>
      <c r="D9" s="40"/>
      <c r="E9" s="39"/>
      <c r="F9" s="39"/>
      <c r="G9" s="39"/>
      <c r="H9" s="39"/>
      <c r="I9" s="40"/>
      <c r="J9" s="40"/>
      <c r="K9" s="40"/>
      <c r="L9" s="40"/>
      <c r="M9" s="40"/>
      <c r="N9" s="39"/>
      <c r="O9" s="29"/>
    </row>
    <row r="10" spans="1:15" ht="12.75" customHeight="1">
      <c r="A10" s="40"/>
      <c r="B10" s="40"/>
      <c r="C10" s="40"/>
      <c r="D10" s="40"/>
      <c r="E10" s="39"/>
      <c r="F10" s="39"/>
      <c r="G10" s="39"/>
      <c r="H10" s="39"/>
      <c r="I10" s="40"/>
      <c r="J10" s="40"/>
      <c r="K10" s="40"/>
      <c r="L10" s="40"/>
      <c r="M10" s="40"/>
      <c r="N10" s="39"/>
      <c r="O10" s="29"/>
    </row>
    <row r="11" spans="1:15" ht="12.75" customHeight="1">
      <c r="A11" s="40"/>
      <c r="B11" s="40"/>
      <c r="C11" s="40"/>
      <c r="D11" s="40"/>
      <c r="E11" s="39"/>
      <c r="F11" s="39"/>
      <c r="G11" s="39"/>
      <c r="H11" s="40"/>
      <c r="I11" s="40"/>
      <c r="J11" s="40"/>
      <c r="K11" s="40"/>
      <c r="L11" s="40"/>
      <c r="M11" s="40"/>
      <c r="N11" s="39"/>
      <c r="O11" s="29"/>
    </row>
    <row r="12" spans="1:15" ht="12.75" customHeight="1">
      <c r="A12" s="40"/>
      <c r="B12" s="40"/>
      <c r="C12" s="40"/>
      <c r="D12" s="40"/>
      <c r="E12" s="39"/>
      <c r="F12" s="39"/>
      <c r="G12" s="39"/>
      <c r="H12" s="40"/>
      <c r="I12" s="40"/>
      <c r="J12" s="40"/>
      <c r="K12" s="40"/>
      <c r="L12" s="40"/>
      <c r="M12" s="40"/>
      <c r="N12" s="39"/>
      <c r="O12" s="29"/>
    </row>
    <row r="13" spans="1:14" ht="12.75" customHeight="1">
      <c r="A13" s="39"/>
      <c r="B13" s="40"/>
      <c r="C13" s="40"/>
      <c r="D13" s="40"/>
      <c r="E13" s="39"/>
      <c r="F13" s="39"/>
      <c r="G13" s="39"/>
      <c r="H13" s="40"/>
      <c r="I13" s="40"/>
      <c r="J13" s="40"/>
      <c r="K13" s="40"/>
      <c r="L13" s="40"/>
      <c r="M13" s="40"/>
      <c r="N13" s="40"/>
    </row>
    <row r="14" spans="1:14" ht="12.75" customHeight="1">
      <c r="A14" s="39"/>
      <c r="B14" s="39"/>
      <c r="C14" s="40"/>
      <c r="D14" s="40"/>
      <c r="E14" s="39"/>
      <c r="F14" s="39"/>
      <c r="G14" s="39"/>
      <c r="H14" s="40"/>
      <c r="I14" s="40"/>
      <c r="J14" s="40"/>
      <c r="K14" s="40"/>
      <c r="L14" s="40"/>
      <c r="M14" s="40"/>
      <c r="N14" s="40"/>
    </row>
    <row r="15" spans="3:13" ht="12.75" customHeight="1">
      <c r="C15" s="29"/>
      <c r="D15" s="29"/>
      <c r="H15" s="29"/>
      <c r="J15" s="29"/>
      <c r="M15" s="29"/>
    </row>
    <row r="16" ht="12.75" customHeight="1">
      <c r="M16" s="29"/>
    </row>
    <row r="17" ht="12.75" customHeight="1">
      <c r="M17" s="29"/>
    </row>
    <row r="18" ht="12.75" customHeight="1">
      <c r="M18" s="29"/>
    </row>
    <row r="19" ht="12.75" customHeight="1">
      <c r="M19" s="29"/>
    </row>
  </sheetData>
  <sheetProtection/>
  <mergeCells count="11">
    <mergeCell ref="G4:G5"/>
    <mergeCell ref="H4:H5"/>
    <mergeCell ref="I4:I5"/>
    <mergeCell ref="L4:L5"/>
    <mergeCell ref="M4:M5"/>
    <mergeCell ref="N4:N5"/>
    <mergeCell ref="A4:C4"/>
    <mergeCell ref="J4:K4"/>
    <mergeCell ref="D4:D5"/>
    <mergeCell ref="E4:E5"/>
    <mergeCell ref="F4:F5"/>
  </mergeCells>
  <printOptions horizontalCentered="1"/>
  <pageMargins left="0.59" right="0.59" top="0.7900000000000001" bottom="0.7900000000000001"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zoomScalePageLayoutView="0" workbookViewId="0" topLeftCell="A1">
      <selection activeCell="AK10" sqref="AK10"/>
    </sheetView>
  </sheetViews>
  <sheetFormatPr defaultColWidth="9.16015625" defaultRowHeight="12.75" customHeight="1"/>
  <cols>
    <col min="1" max="1" width="11.66015625" style="0" customWidth="1"/>
    <col min="2" max="2" width="18.83203125"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3" max="27" width="9.16015625" style="0" customWidth="1"/>
    <col min="28" max="28" width="6.83203125" style="0" customWidth="1"/>
  </cols>
  <sheetData>
    <row r="1" ht="30" customHeight="1">
      <c r="A1" s="29" t="s">
        <v>31</v>
      </c>
    </row>
    <row r="2" spans="1:38" ht="28.5" customHeight="1">
      <c r="A2" s="175" t="s">
        <v>32</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row>
    <row r="3" ht="22.5" customHeight="1">
      <c r="AL3" s="41" t="s">
        <v>39</v>
      </c>
    </row>
    <row r="4" spans="1:38" s="28" customFormat="1" ht="17.25" customHeight="1">
      <c r="A4" s="152" t="s">
        <v>114</v>
      </c>
      <c r="B4" s="152" t="s">
        <v>115</v>
      </c>
      <c r="C4" s="171" t="s">
        <v>186</v>
      </c>
      <c r="D4" s="176"/>
      <c r="E4" s="176"/>
      <c r="F4" s="176"/>
      <c r="G4" s="176"/>
      <c r="H4" s="176"/>
      <c r="I4" s="176"/>
      <c r="J4" s="176"/>
      <c r="K4" s="168"/>
      <c r="L4" s="171" t="s">
        <v>186</v>
      </c>
      <c r="M4" s="176"/>
      <c r="N4" s="176"/>
      <c r="O4" s="176"/>
      <c r="P4" s="176"/>
      <c r="Q4" s="176"/>
      <c r="R4" s="176"/>
      <c r="S4" s="176"/>
      <c r="T4" s="168"/>
      <c r="U4" s="171" t="s">
        <v>187</v>
      </c>
      <c r="V4" s="176"/>
      <c r="W4" s="176"/>
      <c r="X4" s="176"/>
      <c r="Y4" s="176"/>
      <c r="Z4" s="176"/>
      <c r="AA4" s="176"/>
      <c r="AB4" s="176"/>
      <c r="AC4" s="168"/>
      <c r="AD4" s="171" t="s">
        <v>188</v>
      </c>
      <c r="AE4" s="176"/>
      <c r="AF4" s="176"/>
      <c r="AG4" s="176"/>
      <c r="AH4" s="176"/>
      <c r="AI4" s="176"/>
      <c r="AJ4" s="176"/>
      <c r="AK4" s="176"/>
      <c r="AL4" s="168"/>
    </row>
    <row r="5" spans="1:38" s="28" customFormat="1" ht="17.25" customHeight="1">
      <c r="A5" s="152"/>
      <c r="B5" s="152"/>
      <c r="C5" s="153" t="s">
        <v>120</v>
      </c>
      <c r="D5" s="171" t="s">
        <v>189</v>
      </c>
      <c r="E5" s="176"/>
      <c r="F5" s="176"/>
      <c r="G5" s="176"/>
      <c r="H5" s="176"/>
      <c r="I5" s="168"/>
      <c r="J5" s="169" t="s">
        <v>190</v>
      </c>
      <c r="K5" s="169" t="s">
        <v>191</v>
      </c>
      <c r="L5" s="153" t="s">
        <v>120</v>
      </c>
      <c r="M5" s="171" t="s">
        <v>192</v>
      </c>
      <c r="N5" s="176"/>
      <c r="O5" s="176"/>
      <c r="P5" s="176"/>
      <c r="Q5" s="176"/>
      <c r="R5" s="168"/>
      <c r="S5" s="169" t="s">
        <v>190</v>
      </c>
      <c r="T5" s="169" t="s">
        <v>191</v>
      </c>
      <c r="U5" s="153" t="s">
        <v>120</v>
      </c>
      <c r="V5" s="171" t="s">
        <v>192</v>
      </c>
      <c r="W5" s="176"/>
      <c r="X5" s="176"/>
      <c r="Y5" s="176"/>
      <c r="Z5" s="176"/>
      <c r="AA5" s="168"/>
      <c r="AB5" s="169" t="s">
        <v>190</v>
      </c>
      <c r="AC5" s="169" t="s">
        <v>191</v>
      </c>
      <c r="AD5" s="153" t="s">
        <v>120</v>
      </c>
      <c r="AE5" s="171" t="s">
        <v>192</v>
      </c>
      <c r="AF5" s="176"/>
      <c r="AG5" s="176"/>
      <c r="AH5" s="176"/>
      <c r="AI5" s="176"/>
      <c r="AJ5" s="168"/>
      <c r="AK5" s="169" t="s">
        <v>190</v>
      </c>
      <c r="AL5" s="169" t="s">
        <v>191</v>
      </c>
    </row>
    <row r="6" spans="1:38" s="28" customFormat="1" ht="23.25" customHeight="1">
      <c r="A6" s="152"/>
      <c r="B6" s="152"/>
      <c r="C6" s="154"/>
      <c r="D6" s="147" t="s">
        <v>129</v>
      </c>
      <c r="E6" s="147" t="s">
        <v>193</v>
      </c>
      <c r="F6" s="147" t="s">
        <v>194</v>
      </c>
      <c r="G6" s="147" t="s">
        <v>195</v>
      </c>
      <c r="H6" s="147"/>
      <c r="I6" s="147"/>
      <c r="J6" s="174"/>
      <c r="K6" s="174"/>
      <c r="L6" s="154"/>
      <c r="M6" s="147" t="s">
        <v>129</v>
      </c>
      <c r="N6" s="147" t="s">
        <v>193</v>
      </c>
      <c r="O6" s="147" t="s">
        <v>194</v>
      </c>
      <c r="P6" s="147" t="s">
        <v>195</v>
      </c>
      <c r="Q6" s="147"/>
      <c r="R6" s="147"/>
      <c r="S6" s="174"/>
      <c r="T6" s="174"/>
      <c r="U6" s="154"/>
      <c r="V6" s="147" t="s">
        <v>129</v>
      </c>
      <c r="W6" s="147" t="s">
        <v>193</v>
      </c>
      <c r="X6" s="147" t="s">
        <v>194</v>
      </c>
      <c r="Y6" s="147" t="s">
        <v>195</v>
      </c>
      <c r="Z6" s="147"/>
      <c r="AA6" s="147"/>
      <c r="AB6" s="174"/>
      <c r="AC6" s="174"/>
      <c r="AD6" s="154"/>
      <c r="AE6" s="147" t="s">
        <v>129</v>
      </c>
      <c r="AF6" s="147" t="s">
        <v>193</v>
      </c>
      <c r="AG6" s="147" t="s">
        <v>194</v>
      </c>
      <c r="AH6" s="147" t="s">
        <v>195</v>
      </c>
      <c r="AI6" s="147"/>
      <c r="AJ6" s="147"/>
      <c r="AK6" s="174"/>
      <c r="AL6" s="174"/>
    </row>
    <row r="7" spans="1:38" s="28" customFormat="1" ht="26.25" customHeight="1">
      <c r="A7" s="152"/>
      <c r="B7" s="152"/>
      <c r="C7" s="155"/>
      <c r="D7" s="147"/>
      <c r="E7" s="147"/>
      <c r="F7" s="147"/>
      <c r="G7" s="34" t="s">
        <v>129</v>
      </c>
      <c r="H7" s="34" t="s">
        <v>196</v>
      </c>
      <c r="I7" s="34" t="s">
        <v>197</v>
      </c>
      <c r="J7" s="170"/>
      <c r="K7" s="170"/>
      <c r="L7" s="155"/>
      <c r="M7" s="147"/>
      <c r="N7" s="147"/>
      <c r="O7" s="147"/>
      <c r="P7" s="34" t="s">
        <v>129</v>
      </c>
      <c r="Q7" s="34" t="s">
        <v>196</v>
      </c>
      <c r="R7" s="34" t="s">
        <v>197</v>
      </c>
      <c r="S7" s="170"/>
      <c r="T7" s="170"/>
      <c r="U7" s="155"/>
      <c r="V7" s="147"/>
      <c r="W7" s="147"/>
      <c r="X7" s="147"/>
      <c r="Y7" s="34" t="s">
        <v>129</v>
      </c>
      <c r="Z7" s="34" t="s">
        <v>196</v>
      </c>
      <c r="AA7" s="34" t="s">
        <v>197</v>
      </c>
      <c r="AB7" s="170"/>
      <c r="AC7" s="170"/>
      <c r="AD7" s="155"/>
      <c r="AE7" s="147"/>
      <c r="AF7" s="147"/>
      <c r="AG7" s="147"/>
      <c r="AH7" s="34" t="s">
        <v>129</v>
      </c>
      <c r="AI7" s="34" t="s">
        <v>196</v>
      </c>
      <c r="AJ7" s="34" t="s">
        <v>197</v>
      </c>
      <c r="AK7" s="170"/>
      <c r="AL7" s="170"/>
    </row>
    <row r="8" spans="1:38" s="28" customFormat="1" ht="42.75" customHeight="1">
      <c r="A8" s="35">
        <v>767001</v>
      </c>
      <c r="B8" s="43" t="s">
        <v>270</v>
      </c>
      <c r="C8" s="35">
        <v>1</v>
      </c>
      <c r="D8" s="36">
        <v>2</v>
      </c>
      <c r="E8" s="36">
        <v>3</v>
      </c>
      <c r="F8" s="36">
        <v>4</v>
      </c>
      <c r="G8" s="35">
        <v>5</v>
      </c>
      <c r="H8" s="35">
        <v>6</v>
      </c>
      <c r="I8" s="35">
        <v>7</v>
      </c>
      <c r="J8" s="35">
        <v>8</v>
      </c>
      <c r="K8" s="35">
        <v>9</v>
      </c>
      <c r="L8" s="35">
        <v>1</v>
      </c>
      <c r="M8" s="36">
        <v>2</v>
      </c>
      <c r="N8" s="36">
        <v>3</v>
      </c>
      <c r="O8" s="36">
        <v>4</v>
      </c>
      <c r="P8" s="35">
        <v>5</v>
      </c>
      <c r="Q8" s="35">
        <v>6</v>
      </c>
      <c r="R8" s="35">
        <v>7</v>
      </c>
      <c r="S8" s="35">
        <v>8</v>
      </c>
      <c r="T8" s="35">
        <v>9</v>
      </c>
      <c r="U8" s="35">
        <v>10</v>
      </c>
      <c r="V8" s="35">
        <v>11</v>
      </c>
      <c r="W8" s="35">
        <v>12</v>
      </c>
      <c r="X8" s="35">
        <v>13</v>
      </c>
      <c r="Y8" s="35">
        <v>14</v>
      </c>
      <c r="Z8" s="35">
        <v>15</v>
      </c>
      <c r="AA8" s="35">
        <v>16</v>
      </c>
      <c r="AB8" s="35">
        <v>17</v>
      </c>
      <c r="AC8" s="35">
        <v>18</v>
      </c>
      <c r="AD8" s="35" t="s">
        <v>198</v>
      </c>
      <c r="AE8" s="35" t="s">
        <v>199</v>
      </c>
      <c r="AF8" s="35" t="s">
        <v>200</v>
      </c>
      <c r="AG8" s="35" t="s">
        <v>201</v>
      </c>
      <c r="AH8" s="35" t="s">
        <v>202</v>
      </c>
      <c r="AI8" s="35" t="s">
        <v>203</v>
      </c>
      <c r="AJ8" s="35" t="s">
        <v>204</v>
      </c>
      <c r="AK8" s="35" t="s">
        <v>205</v>
      </c>
      <c r="AL8" s="35" t="s">
        <v>206</v>
      </c>
    </row>
    <row r="9" spans="1:38" s="28" customFormat="1" ht="12.75" customHeight="1">
      <c r="A9" s="35">
        <v>767001</v>
      </c>
      <c r="B9" s="43" t="s">
        <v>270</v>
      </c>
      <c r="C9" s="37">
        <f>D9+J9+K9</f>
        <v>13.42</v>
      </c>
      <c r="D9" s="37">
        <f>E9+F9+G9</f>
        <v>8.35</v>
      </c>
      <c r="E9" s="37"/>
      <c r="F9" s="37">
        <v>4.35</v>
      </c>
      <c r="G9" s="37">
        <f>SUM(H9:I9)</f>
        <v>4</v>
      </c>
      <c r="H9" s="37"/>
      <c r="I9" s="37">
        <v>4</v>
      </c>
      <c r="J9" s="37">
        <v>4.15</v>
      </c>
      <c r="K9" s="37">
        <v>0.92</v>
      </c>
      <c r="L9" s="37">
        <f>M9+S9+T9</f>
        <v>12.770000000000001</v>
      </c>
      <c r="M9" s="37">
        <f>N9+O9+P9</f>
        <v>7.7</v>
      </c>
      <c r="N9" s="37"/>
      <c r="O9" s="37">
        <v>4.2</v>
      </c>
      <c r="P9" s="37">
        <f>SUM(Q9:R9)</f>
        <v>3.5</v>
      </c>
      <c r="Q9" s="37"/>
      <c r="R9" s="37">
        <v>3.5</v>
      </c>
      <c r="S9" s="37">
        <v>4.15</v>
      </c>
      <c r="T9" s="37">
        <v>0.92</v>
      </c>
      <c r="U9" s="37">
        <f>V9+AB9+AC9</f>
        <v>15.020000000000001</v>
      </c>
      <c r="V9" s="37">
        <f>W9+X9+Y9</f>
        <v>7.7</v>
      </c>
      <c r="W9" s="37"/>
      <c r="X9" s="37">
        <v>4.2</v>
      </c>
      <c r="Y9" s="37">
        <f>SUM(Z9:AA9)</f>
        <v>3.5</v>
      </c>
      <c r="Z9" s="37"/>
      <c r="AA9" s="37">
        <v>3.5</v>
      </c>
      <c r="AB9" s="37">
        <v>6.4</v>
      </c>
      <c r="AC9" s="37">
        <v>0.92</v>
      </c>
      <c r="AD9" s="37">
        <f>AE9+AK9+AL9</f>
        <v>-0.35</v>
      </c>
      <c r="AE9" s="37">
        <f>AF9+AG9+AH9</f>
        <v>0</v>
      </c>
      <c r="AF9" s="37">
        <f>N9-W9</f>
        <v>0</v>
      </c>
      <c r="AG9" s="37">
        <f>O9-X9</f>
        <v>0</v>
      </c>
      <c r="AH9" s="37">
        <f>SUM(AI9:AJ9)</f>
        <v>0</v>
      </c>
      <c r="AI9" s="37">
        <f>Q9-Z9</f>
        <v>0</v>
      </c>
      <c r="AJ9" s="37">
        <f>R9-AA9</f>
        <v>0</v>
      </c>
      <c r="AK9" s="37">
        <v>-0.35</v>
      </c>
      <c r="AL9" s="37"/>
    </row>
    <row r="10" spans="1:38" s="28" customFormat="1" ht="12.75" customHeight="1">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row>
    <row r="11" spans="1:38" s="28" customFormat="1" ht="12.75" customHeight="1">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row>
    <row r="12" spans="1:38" s="28" customFormat="1" ht="12.75" customHeight="1">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row>
    <row r="13" spans="1:38" s="28" customFormat="1" ht="12.75" customHeight="1">
      <c r="A13" s="38"/>
      <c r="B13" s="37"/>
      <c r="C13" s="38"/>
      <c r="D13" s="37"/>
      <c r="E13" s="37"/>
      <c r="F13" s="37"/>
      <c r="G13" s="37"/>
      <c r="H13" s="37"/>
      <c r="I13" s="37"/>
      <c r="J13" s="37"/>
      <c r="K13" s="37"/>
      <c r="L13" s="38"/>
      <c r="M13" s="37"/>
      <c r="N13" s="37"/>
      <c r="O13" s="37"/>
      <c r="P13" s="37"/>
      <c r="Q13" s="37"/>
      <c r="R13" s="37"/>
      <c r="S13" s="37"/>
      <c r="T13" s="37"/>
      <c r="U13" s="38"/>
      <c r="V13" s="37"/>
      <c r="W13" s="37"/>
      <c r="X13" s="37"/>
      <c r="Y13" s="37"/>
      <c r="Z13" s="37"/>
      <c r="AA13" s="37"/>
      <c r="AB13" s="37"/>
      <c r="AC13" s="37"/>
      <c r="AD13" s="38"/>
      <c r="AE13" s="37"/>
      <c r="AF13" s="37"/>
      <c r="AG13" s="37"/>
      <c r="AH13" s="37"/>
      <c r="AI13" s="37"/>
      <c r="AJ13" s="37"/>
      <c r="AK13" s="37"/>
      <c r="AL13" s="37"/>
    </row>
    <row r="14" spans="1:38" ht="12.75" customHeight="1">
      <c r="A14" s="39"/>
      <c r="B14" s="40"/>
      <c r="C14" s="40"/>
      <c r="D14" s="39"/>
      <c r="E14" s="40"/>
      <c r="F14" s="40"/>
      <c r="G14" s="40"/>
      <c r="H14" s="40"/>
      <c r="I14" s="40"/>
      <c r="J14" s="40"/>
      <c r="K14" s="40"/>
      <c r="L14" s="40"/>
      <c r="M14" s="39"/>
      <c r="N14" s="40"/>
      <c r="O14" s="40"/>
      <c r="P14" s="40"/>
      <c r="Q14" s="40"/>
      <c r="R14" s="40"/>
      <c r="S14" s="40"/>
      <c r="T14" s="40"/>
      <c r="U14" s="40"/>
      <c r="V14" s="39"/>
      <c r="W14" s="40"/>
      <c r="X14" s="40"/>
      <c r="Y14" s="40"/>
      <c r="Z14" s="40"/>
      <c r="AA14" s="40"/>
      <c r="AB14" s="40"/>
      <c r="AC14" s="40"/>
      <c r="AD14" s="40"/>
      <c r="AE14" s="39"/>
      <c r="AF14" s="40"/>
      <c r="AG14" s="40"/>
      <c r="AH14" s="40"/>
      <c r="AI14" s="40"/>
      <c r="AJ14" s="40"/>
      <c r="AK14" s="40"/>
      <c r="AL14" s="40"/>
    </row>
    <row r="15" spans="1:38" ht="12.75" customHeight="1">
      <c r="A15" s="39"/>
      <c r="B15" s="39"/>
      <c r="C15" s="39"/>
      <c r="D15" s="39"/>
      <c r="E15" s="40"/>
      <c r="F15" s="40"/>
      <c r="G15" s="40"/>
      <c r="H15" s="40"/>
      <c r="I15" s="40"/>
      <c r="J15" s="40"/>
      <c r="K15" s="40"/>
      <c r="L15" s="39"/>
      <c r="M15" s="39"/>
      <c r="N15" s="40"/>
      <c r="O15" s="40"/>
      <c r="P15" s="40"/>
      <c r="Q15" s="40"/>
      <c r="R15" s="40"/>
      <c r="S15" s="40"/>
      <c r="T15" s="40"/>
      <c r="U15" s="39"/>
      <c r="V15" s="39"/>
      <c r="W15" s="40"/>
      <c r="X15" s="40"/>
      <c r="Y15" s="40"/>
      <c r="Z15" s="40"/>
      <c r="AA15" s="40"/>
      <c r="AB15" s="40"/>
      <c r="AC15" s="40"/>
      <c r="AD15" s="39"/>
      <c r="AE15" s="39"/>
      <c r="AF15" s="40"/>
      <c r="AG15" s="40"/>
      <c r="AH15" s="40"/>
      <c r="AI15" s="40"/>
      <c r="AJ15" s="40"/>
      <c r="AK15" s="40"/>
      <c r="AL15" s="40"/>
    </row>
    <row r="16" spans="1:38" ht="12.75" customHeight="1">
      <c r="A16" s="39"/>
      <c r="B16" s="39"/>
      <c r="C16" s="39"/>
      <c r="D16" s="39"/>
      <c r="E16" s="39"/>
      <c r="F16" s="40"/>
      <c r="G16" s="40"/>
      <c r="H16" s="40"/>
      <c r="I16" s="40"/>
      <c r="J16" s="40"/>
      <c r="K16" s="40"/>
      <c r="L16" s="39"/>
      <c r="M16" s="39"/>
      <c r="N16" s="39"/>
      <c r="O16" s="40"/>
      <c r="P16" s="40"/>
      <c r="Q16" s="40"/>
      <c r="R16" s="40"/>
      <c r="S16" s="40"/>
      <c r="T16" s="40"/>
      <c r="U16" s="39"/>
      <c r="V16" s="39"/>
      <c r="W16" s="39"/>
      <c r="X16" s="40"/>
      <c r="Y16" s="40"/>
      <c r="Z16" s="40"/>
      <c r="AA16" s="40"/>
      <c r="AB16" s="40"/>
      <c r="AC16" s="40"/>
      <c r="AD16" s="39"/>
      <c r="AE16" s="39"/>
      <c r="AF16" s="39"/>
      <c r="AG16" s="40"/>
      <c r="AH16" s="40"/>
      <c r="AI16" s="40"/>
      <c r="AJ16" s="40"/>
      <c r="AK16" s="40"/>
      <c r="AL16" s="40"/>
    </row>
    <row r="17" spans="15:20" ht="12.75" customHeight="1">
      <c r="O17" s="29"/>
      <c r="P17" s="29"/>
      <c r="Q17" s="29"/>
      <c r="R17" s="29"/>
      <c r="S17" s="29"/>
      <c r="T17" s="29"/>
    </row>
    <row r="18" spans="16:20" ht="12.75" customHeight="1">
      <c r="P18" s="29"/>
      <c r="Q18" s="29"/>
      <c r="T18" s="29"/>
    </row>
    <row r="19" spans="17:20" ht="12.75" customHeight="1">
      <c r="Q19" s="29"/>
      <c r="T19" s="29"/>
    </row>
    <row r="20" spans="17:20" ht="12.75" customHeight="1">
      <c r="Q20" s="29"/>
      <c r="T20" s="29"/>
    </row>
    <row r="21" spans="18:20" ht="12.75" customHeight="1">
      <c r="R21" s="29"/>
      <c r="T21" s="29"/>
    </row>
    <row r="22" spans="18:19" ht="12.75" customHeight="1">
      <c r="R22" s="29"/>
      <c r="S22" s="29"/>
    </row>
  </sheetData>
  <sheetProtection/>
  <mergeCells count="39">
    <mergeCell ref="A2:AL2"/>
    <mergeCell ref="C4:K4"/>
    <mergeCell ref="L4:T4"/>
    <mergeCell ref="U4:AC4"/>
    <mergeCell ref="AD4:AL4"/>
    <mergeCell ref="D5:I5"/>
    <mergeCell ref="M5:R5"/>
    <mergeCell ref="V5:AA5"/>
    <mergeCell ref="AE5:AJ5"/>
    <mergeCell ref="J5:J7"/>
    <mergeCell ref="G6:I6"/>
    <mergeCell ref="P6:R6"/>
    <mergeCell ref="Y6:AA6"/>
    <mergeCell ref="AH6:AJ6"/>
    <mergeCell ref="A4:A7"/>
    <mergeCell ref="B4:B7"/>
    <mergeCell ref="C5:C7"/>
    <mergeCell ref="D6:D7"/>
    <mergeCell ref="E6:E7"/>
    <mergeCell ref="F6:F7"/>
    <mergeCell ref="K5:K7"/>
    <mergeCell ref="L5:L7"/>
    <mergeCell ref="M6:M7"/>
    <mergeCell ref="N6:N7"/>
    <mergeCell ref="O6:O7"/>
    <mergeCell ref="S5:S7"/>
    <mergeCell ref="T5:T7"/>
    <mergeCell ref="U5:U7"/>
    <mergeCell ref="V6:V7"/>
    <mergeCell ref="W6:W7"/>
    <mergeCell ref="X6:X7"/>
    <mergeCell ref="AB5:AB7"/>
    <mergeCell ref="AL5:AL7"/>
    <mergeCell ref="AC5:AC7"/>
    <mergeCell ref="AD5:AD7"/>
    <mergeCell ref="AE6:AE7"/>
    <mergeCell ref="AF6:AF7"/>
    <mergeCell ref="AG6:AG7"/>
    <mergeCell ref="AK5:AK7"/>
  </mergeCells>
  <printOptions horizontalCentered="1"/>
  <pageMargins left="0.59" right="0.59" top="0.7900000000000001" bottom="0.7900000000000001" header="0.5" footer="0.5"/>
  <pageSetup fitToHeight="0" fitToWidth="1" horizontalDpi="600" verticalDpi="600" orientation="landscape" paperSize="9" scale="47"/>
</worksheet>
</file>

<file path=xl/worksheets/sheet15.xml><?xml version="1.0" encoding="utf-8"?>
<worksheet xmlns="http://schemas.openxmlformats.org/spreadsheetml/2006/main" xmlns:r="http://schemas.openxmlformats.org/officeDocument/2006/relationships">
  <dimension ref="A1:B34"/>
  <sheetViews>
    <sheetView zoomScaleSheetLayoutView="100" zoomScalePageLayoutView="0" workbookViewId="0" topLeftCell="A1">
      <selection activeCell="B12" sqref="B12"/>
    </sheetView>
  </sheetViews>
  <sheetFormatPr defaultColWidth="9.33203125" defaultRowHeight="11.25"/>
  <cols>
    <col min="1" max="1" width="22.83203125" style="0" customWidth="1"/>
    <col min="2" max="2" width="106.83203125" style="0" customWidth="1"/>
  </cols>
  <sheetData>
    <row r="1" spans="1:2" s="19" customFormat="1" ht="24.75" customHeight="1">
      <c r="A1" s="177" t="s">
        <v>207</v>
      </c>
      <c r="B1" s="177"/>
    </row>
    <row r="2" spans="1:2" s="19" customFormat="1" ht="24.75" customHeight="1">
      <c r="A2" s="24" t="s">
        <v>33</v>
      </c>
      <c r="B2" s="23"/>
    </row>
    <row r="3" spans="1:2" s="19" customFormat="1" ht="24.75" customHeight="1">
      <c r="A3" s="178" t="s">
        <v>5</v>
      </c>
      <c r="B3" s="178" t="s">
        <v>208</v>
      </c>
    </row>
    <row r="4" spans="1:2" s="19" customFormat="1" ht="31.5" customHeight="1">
      <c r="A4" s="178"/>
      <c r="B4" s="178"/>
    </row>
    <row r="5" spans="1:2" s="19" customFormat="1" ht="24.75" customHeight="1">
      <c r="A5" s="25">
        <v>1</v>
      </c>
      <c r="B5" s="25" t="s">
        <v>270</v>
      </c>
    </row>
    <row r="6" spans="1:2" s="20" customFormat="1" ht="24.75" customHeight="1">
      <c r="A6" s="26"/>
      <c r="B6" s="26"/>
    </row>
    <row r="7" spans="1:2" s="20" customFormat="1" ht="24.75" customHeight="1">
      <c r="A7" s="26"/>
      <c r="B7" s="26"/>
    </row>
    <row r="8" spans="1:2" s="20" customFormat="1" ht="24.75" customHeight="1">
      <c r="A8" s="26"/>
      <c r="B8" s="26"/>
    </row>
    <row r="9" spans="1:2" s="20" customFormat="1" ht="24.75" customHeight="1">
      <c r="A9" s="26"/>
      <c r="B9" s="26"/>
    </row>
    <row r="10" spans="1:2" s="20" customFormat="1" ht="24.75" customHeight="1">
      <c r="A10" s="26"/>
      <c r="B10" s="26"/>
    </row>
    <row r="11" spans="1:2" s="20" customFormat="1" ht="24.75" customHeight="1">
      <c r="A11" s="26"/>
      <c r="B11" s="26"/>
    </row>
    <row r="12" spans="1:2" s="20" customFormat="1" ht="24.75" customHeight="1">
      <c r="A12" s="26"/>
      <c r="B12" s="26"/>
    </row>
    <row r="13" spans="1:2" s="20" customFormat="1" ht="24.75" customHeight="1">
      <c r="A13" s="26"/>
      <c r="B13" s="26"/>
    </row>
    <row r="14" spans="1:2" s="20" customFormat="1" ht="24.75" customHeight="1">
      <c r="A14" s="26"/>
      <c r="B14" s="26"/>
    </row>
    <row r="15" spans="1:2" s="20" customFormat="1" ht="24.75" customHeight="1">
      <c r="A15" s="26"/>
      <c r="B15" s="26"/>
    </row>
    <row r="16" spans="1:2" s="20" customFormat="1" ht="24.75" customHeight="1">
      <c r="A16" s="26"/>
      <c r="B16" s="26"/>
    </row>
    <row r="17" spans="1:2" s="20" customFormat="1" ht="24.75" customHeight="1">
      <c r="A17" s="26"/>
      <c r="B17" s="26"/>
    </row>
    <row r="18" spans="1:2" s="20" customFormat="1" ht="24.75" customHeight="1">
      <c r="A18" s="26"/>
      <c r="B18" s="26"/>
    </row>
    <row r="19" spans="1:2" s="20" customFormat="1" ht="24.75" customHeight="1">
      <c r="A19" s="26"/>
      <c r="B19" s="26"/>
    </row>
    <row r="20" spans="1:2" s="20" customFormat="1" ht="24.75" customHeight="1">
      <c r="A20" s="26"/>
      <c r="B20" s="26"/>
    </row>
    <row r="21" spans="1:2" s="20" customFormat="1" ht="24.75" customHeight="1">
      <c r="A21" s="26"/>
      <c r="B21" s="26"/>
    </row>
    <row r="22" spans="1:2" s="20" customFormat="1" ht="24.75" customHeight="1">
      <c r="A22" s="26"/>
      <c r="B22" s="26"/>
    </row>
    <row r="23" spans="1:2" s="20" customFormat="1" ht="24.75" customHeight="1">
      <c r="A23" s="26"/>
      <c r="B23" s="26"/>
    </row>
    <row r="24" spans="1:2" s="20" customFormat="1" ht="24.75" customHeight="1">
      <c r="A24" s="26"/>
      <c r="B24" s="26"/>
    </row>
    <row r="25" spans="1:2" s="20" customFormat="1" ht="24.75" customHeight="1">
      <c r="A25" s="26"/>
      <c r="B25" s="26"/>
    </row>
    <row r="26" spans="1:2" s="20" customFormat="1" ht="24.75" customHeight="1">
      <c r="A26" s="26"/>
      <c r="B26" s="26"/>
    </row>
    <row r="27" spans="1:2" s="20" customFormat="1" ht="24.75" customHeight="1">
      <c r="A27" s="26"/>
      <c r="B27" s="26"/>
    </row>
    <row r="28" spans="1:2" s="20" customFormat="1" ht="24.75" customHeight="1">
      <c r="A28" s="26"/>
      <c r="B28" s="26"/>
    </row>
    <row r="29" spans="1:2" s="20" customFormat="1" ht="24.75" customHeight="1">
      <c r="A29" s="26"/>
      <c r="B29" s="26"/>
    </row>
    <row r="30" spans="1:2" s="20" customFormat="1" ht="24.75" customHeight="1">
      <c r="A30" s="26"/>
      <c r="B30" s="26"/>
    </row>
    <row r="31" spans="1:2" s="20" customFormat="1" ht="24.75" customHeight="1">
      <c r="A31" s="27"/>
      <c r="B31" s="27"/>
    </row>
    <row r="32" spans="1:2" s="21" customFormat="1" ht="24.75" customHeight="1">
      <c r="A32" s="27"/>
      <c r="B32" s="27"/>
    </row>
    <row r="33" spans="1:2" s="21" customFormat="1" ht="24.75" customHeight="1">
      <c r="A33" s="27"/>
      <c r="B33" s="27"/>
    </row>
    <row r="34" spans="1:2" s="21" customFormat="1" ht="24.75" customHeight="1">
      <c r="A34" s="27"/>
      <c r="B34" s="27"/>
    </row>
    <row r="35" s="22" customFormat="1" ht="24.75" customHeight="1"/>
    <row r="36" s="22" customFormat="1" ht="24.75" customHeight="1"/>
    <row r="37" s="22" customFormat="1" ht="24.75" customHeight="1"/>
    <row r="38" s="22" customFormat="1" ht="24.75" customHeight="1"/>
    <row r="39" s="22" customFormat="1" ht="24.75" customHeight="1"/>
    <row r="40" s="22" customFormat="1" ht="24.75" customHeight="1"/>
    <row r="41" s="22" customFormat="1" ht="24.75" customHeight="1"/>
    <row r="42" s="22" customFormat="1" ht="24.75" customHeight="1"/>
    <row r="43" s="22" customFormat="1" ht="24.75" customHeight="1"/>
    <row r="44" s="22" customFormat="1" ht="24.75" customHeight="1"/>
    <row r="45" s="22" customFormat="1" ht="24.75" customHeight="1"/>
    <row r="46" s="22" customFormat="1" ht="24.75" customHeight="1"/>
    <row r="47" s="22" customFormat="1" ht="24.75" customHeight="1"/>
    <row r="48" s="22" customFormat="1" ht="24.75" customHeight="1"/>
    <row r="49" s="22" customFormat="1" ht="24.75" customHeight="1"/>
    <row r="50" s="22" customFormat="1" ht="24.75" customHeight="1"/>
    <row r="51" s="22" customFormat="1" ht="24.75" customHeight="1"/>
    <row r="52" s="22" customFormat="1" ht="24.75" customHeight="1"/>
    <row r="53" s="22" customFormat="1" ht="24.75" customHeight="1"/>
    <row r="54" s="22" customFormat="1" ht="24.75" customHeight="1"/>
    <row r="55" s="22" customFormat="1" ht="24.75" customHeight="1"/>
    <row r="56" s="22" customFormat="1" ht="24.75" customHeight="1"/>
    <row r="57" s="22" customFormat="1" ht="24.75" customHeight="1"/>
    <row r="58" s="22" customFormat="1" ht="24.75" customHeight="1"/>
    <row r="59" s="22" customFormat="1" ht="24.75" customHeight="1"/>
    <row r="60" s="22" customFormat="1" ht="24.75" customHeight="1"/>
    <row r="61" s="22" customFormat="1" ht="24.75" customHeight="1"/>
    <row r="62" s="22" customFormat="1" ht="24.75" customHeight="1"/>
    <row r="63" s="22" customFormat="1" ht="24.75" customHeight="1"/>
    <row r="64" s="22" customFormat="1" ht="24.75" customHeight="1"/>
    <row r="65" s="22" customFormat="1" ht="24.75" customHeight="1"/>
    <row r="66" s="22" customFormat="1" ht="24.75" customHeight="1"/>
    <row r="67" s="22" customFormat="1" ht="24.75" customHeight="1"/>
    <row r="68" s="22" customFormat="1" ht="24.75" customHeight="1"/>
    <row r="69" s="22" customFormat="1" ht="24.75" customHeight="1"/>
    <row r="70" s="22" customFormat="1" ht="24.75" customHeight="1"/>
    <row r="71" s="22" customFormat="1" ht="24.75" customHeight="1"/>
    <row r="72" s="22" customFormat="1" ht="24.75" customHeight="1"/>
    <row r="73" s="22" customFormat="1" ht="24.75" customHeight="1"/>
    <row r="74" s="22" customFormat="1" ht="24.75" customHeight="1"/>
    <row r="75" s="22" customFormat="1" ht="24.75" customHeight="1"/>
    <row r="76" s="22" customFormat="1" ht="24.75" customHeight="1"/>
    <row r="77" s="22" customFormat="1" ht="24.75" customHeight="1"/>
    <row r="78" s="22" customFormat="1" ht="24.75" customHeight="1"/>
    <row r="79" s="22" customFormat="1" ht="11.25"/>
    <row r="80" s="22" customFormat="1" ht="11.25"/>
    <row r="81" s="22" customFormat="1" ht="11.25"/>
    <row r="82" s="22" customFormat="1" ht="11.25"/>
    <row r="83" s="22" customFormat="1" ht="11.25"/>
    <row r="84" s="22" customFormat="1" ht="11.25"/>
    <row r="85" s="22" customFormat="1" ht="11.25"/>
    <row r="86" s="22" customFormat="1" ht="11.25"/>
    <row r="87" s="22" customFormat="1" ht="11.25"/>
    <row r="88" s="22" customFormat="1" ht="11.25"/>
    <row r="89" s="22" customFormat="1" ht="11.25"/>
    <row r="90" s="22" customFormat="1" ht="11.25"/>
    <row r="91" s="22"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43"/>
  <sheetViews>
    <sheetView tabSelected="1" zoomScaleSheetLayoutView="100" zoomScalePageLayoutView="0" workbookViewId="0" topLeftCell="A7">
      <selection activeCell="B11" sqref="A11:IV11"/>
    </sheetView>
  </sheetViews>
  <sheetFormatPr defaultColWidth="12" defaultRowHeight="11.25"/>
  <cols>
    <col min="1" max="1" width="6.33203125" style="2" customWidth="1"/>
    <col min="2" max="2" width="8.16015625" style="2" customWidth="1"/>
    <col min="3" max="3" width="11.5" style="2" customWidth="1"/>
    <col min="4" max="4" width="21.83203125" style="2" customWidth="1"/>
    <col min="5" max="5" width="18.5" style="2" customWidth="1"/>
    <col min="6" max="6" width="13.16015625" style="2" customWidth="1"/>
    <col min="7" max="7" width="11.5" style="2" customWidth="1"/>
    <col min="8" max="8" width="9" style="2" customWidth="1"/>
    <col min="9" max="9" width="21.16015625" style="2" customWidth="1"/>
    <col min="10" max="16384" width="12" style="2" customWidth="1"/>
  </cols>
  <sheetData>
    <row r="1" spans="1:4" ht="16.5" customHeight="1">
      <c r="A1" s="4" t="s">
        <v>35</v>
      </c>
      <c r="B1" s="10"/>
      <c r="C1" s="10"/>
      <c r="D1" s="10"/>
    </row>
    <row r="2" spans="1:9" ht="33.75" customHeight="1">
      <c r="A2" s="203" t="s">
        <v>209</v>
      </c>
      <c r="B2" s="203"/>
      <c r="C2" s="203"/>
      <c r="D2" s="203"/>
      <c r="E2" s="203"/>
      <c r="F2" s="203"/>
      <c r="G2" s="203"/>
      <c r="H2" s="203"/>
      <c r="I2" s="203"/>
    </row>
    <row r="3" spans="1:9" ht="14.25" customHeight="1">
      <c r="A3" s="204"/>
      <c r="B3" s="204"/>
      <c r="C3" s="204"/>
      <c r="D3" s="204"/>
      <c r="E3" s="204"/>
      <c r="F3" s="204"/>
      <c r="G3" s="204"/>
      <c r="H3" s="204"/>
      <c r="I3" s="204"/>
    </row>
    <row r="4" spans="1:4" ht="21.75" customHeight="1">
      <c r="A4" s="11"/>
      <c r="B4" s="12"/>
      <c r="C4" s="13"/>
      <c r="D4" s="13"/>
    </row>
    <row r="5" spans="1:9" s="16" customFormat="1" ht="21.75" customHeight="1">
      <c r="A5" s="192" t="s">
        <v>210</v>
      </c>
      <c r="B5" s="193"/>
      <c r="C5" s="193"/>
      <c r="D5" s="179"/>
      <c r="E5" s="179"/>
      <c r="F5" s="179"/>
      <c r="G5" s="179"/>
      <c r="H5" s="179"/>
      <c r="I5" s="179"/>
    </row>
    <row r="6" spans="1:9" s="16" customFormat="1" ht="21.75" customHeight="1">
      <c r="A6" s="192" t="s">
        <v>211</v>
      </c>
      <c r="B6" s="193"/>
      <c r="C6" s="193"/>
      <c r="D6" s="179"/>
      <c r="E6" s="179"/>
      <c r="F6" s="192" t="s">
        <v>212</v>
      </c>
      <c r="G6" s="194"/>
      <c r="H6" s="179"/>
      <c r="I6" s="179"/>
    </row>
    <row r="7" spans="1:9" s="16" customFormat="1" ht="25.5" customHeight="1">
      <c r="A7" s="180" t="s">
        <v>213</v>
      </c>
      <c r="B7" s="181"/>
      <c r="C7" s="182"/>
      <c r="D7" s="18" t="s">
        <v>214</v>
      </c>
      <c r="E7" s="18"/>
      <c r="F7" s="199" t="s">
        <v>215</v>
      </c>
      <c r="G7" s="200"/>
      <c r="H7" s="201"/>
      <c r="I7" s="202"/>
    </row>
    <row r="8" spans="1:9" s="16" customFormat="1" ht="25.5" customHeight="1">
      <c r="A8" s="183"/>
      <c r="B8" s="184"/>
      <c r="C8" s="185"/>
      <c r="D8" s="18" t="s">
        <v>216</v>
      </c>
      <c r="E8" s="18"/>
      <c r="F8" s="199" t="s">
        <v>217</v>
      </c>
      <c r="G8" s="200"/>
      <c r="H8" s="201"/>
      <c r="I8" s="202"/>
    </row>
    <row r="9" spans="1:9" s="16" customFormat="1" ht="25.5" customHeight="1">
      <c r="A9" s="186"/>
      <c r="B9" s="187"/>
      <c r="C9" s="188"/>
      <c r="D9" s="18" t="s">
        <v>218</v>
      </c>
      <c r="E9" s="18"/>
      <c r="F9" s="199" t="s">
        <v>219</v>
      </c>
      <c r="G9" s="200"/>
      <c r="H9" s="201"/>
      <c r="I9" s="202"/>
    </row>
    <row r="10" spans="1:9" s="16" customFormat="1" ht="24" customHeight="1">
      <c r="A10" s="179" t="s">
        <v>220</v>
      </c>
      <c r="B10" s="179" t="s">
        <v>221</v>
      </c>
      <c r="C10" s="179"/>
      <c r="D10" s="179"/>
      <c r="E10" s="179"/>
      <c r="F10" s="192" t="s">
        <v>222</v>
      </c>
      <c r="G10" s="193"/>
      <c r="H10" s="193"/>
      <c r="I10" s="194"/>
    </row>
    <row r="11" spans="1:9" s="16" customFormat="1" ht="69" customHeight="1">
      <c r="A11" s="189"/>
      <c r="B11" s="195" t="s">
        <v>223</v>
      </c>
      <c r="C11" s="195"/>
      <c r="D11" s="195"/>
      <c r="E11" s="195"/>
      <c r="F11" s="196" t="s">
        <v>223</v>
      </c>
      <c r="G11" s="197"/>
      <c r="H11" s="197"/>
      <c r="I11" s="198"/>
    </row>
    <row r="12" spans="1:9" s="16" customFormat="1" ht="27">
      <c r="A12" s="179" t="s">
        <v>224</v>
      </c>
      <c r="B12" s="17" t="s">
        <v>225</v>
      </c>
      <c r="C12" s="17" t="s">
        <v>226</v>
      </c>
      <c r="D12" s="17" t="s">
        <v>227</v>
      </c>
      <c r="E12" s="17" t="s">
        <v>228</v>
      </c>
      <c r="F12" s="17" t="s">
        <v>226</v>
      </c>
      <c r="G12" s="179" t="s">
        <v>227</v>
      </c>
      <c r="H12" s="179"/>
      <c r="I12" s="17" t="s">
        <v>228</v>
      </c>
    </row>
    <row r="13" spans="1:9" s="16" customFormat="1" ht="21.75" customHeight="1">
      <c r="A13" s="179"/>
      <c r="B13" s="179" t="s">
        <v>229</v>
      </c>
      <c r="C13" s="179" t="s">
        <v>230</v>
      </c>
      <c r="D13" s="18" t="s">
        <v>231</v>
      </c>
      <c r="E13" s="18"/>
      <c r="F13" s="179" t="s">
        <v>230</v>
      </c>
      <c r="G13" s="190" t="s">
        <v>231</v>
      </c>
      <c r="H13" s="190"/>
      <c r="I13" s="18"/>
    </row>
    <row r="14" spans="1:9" s="16" customFormat="1" ht="21.75" customHeight="1">
      <c r="A14" s="179"/>
      <c r="B14" s="179"/>
      <c r="C14" s="179"/>
      <c r="D14" s="18" t="s">
        <v>232</v>
      </c>
      <c r="E14" s="18"/>
      <c r="F14" s="179"/>
      <c r="G14" s="190" t="s">
        <v>232</v>
      </c>
      <c r="H14" s="190"/>
      <c r="I14" s="18"/>
    </row>
    <row r="15" spans="1:9" s="16" customFormat="1" ht="21.75" customHeight="1">
      <c r="A15" s="179"/>
      <c r="B15" s="179"/>
      <c r="C15" s="179"/>
      <c r="D15" s="18" t="s">
        <v>233</v>
      </c>
      <c r="E15" s="18"/>
      <c r="F15" s="179"/>
      <c r="G15" s="190" t="s">
        <v>233</v>
      </c>
      <c r="H15" s="190"/>
      <c r="I15" s="18"/>
    </row>
    <row r="16" spans="1:9" s="16" customFormat="1" ht="21.75" customHeight="1">
      <c r="A16" s="179"/>
      <c r="B16" s="179"/>
      <c r="C16" s="179" t="s">
        <v>234</v>
      </c>
      <c r="D16" s="18" t="s">
        <v>231</v>
      </c>
      <c r="E16" s="18"/>
      <c r="F16" s="179" t="s">
        <v>234</v>
      </c>
      <c r="G16" s="190" t="s">
        <v>231</v>
      </c>
      <c r="H16" s="190"/>
      <c r="I16" s="18"/>
    </row>
    <row r="17" spans="1:9" s="16" customFormat="1" ht="21.75" customHeight="1">
      <c r="A17" s="179"/>
      <c r="B17" s="179"/>
      <c r="C17" s="179"/>
      <c r="D17" s="18" t="s">
        <v>232</v>
      </c>
      <c r="E17" s="18"/>
      <c r="F17" s="179"/>
      <c r="G17" s="190" t="s">
        <v>232</v>
      </c>
      <c r="H17" s="190"/>
      <c r="I17" s="18"/>
    </row>
    <row r="18" spans="1:9" s="16" customFormat="1" ht="21.75" customHeight="1">
      <c r="A18" s="179"/>
      <c r="B18" s="179"/>
      <c r="C18" s="179"/>
      <c r="D18" s="18" t="s">
        <v>233</v>
      </c>
      <c r="E18" s="18"/>
      <c r="F18" s="179"/>
      <c r="G18" s="190" t="s">
        <v>233</v>
      </c>
      <c r="H18" s="190"/>
      <c r="I18" s="18"/>
    </row>
    <row r="19" spans="1:9" s="16" customFormat="1" ht="21.75" customHeight="1">
      <c r="A19" s="179"/>
      <c r="B19" s="179"/>
      <c r="C19" s="179" t="s">
        <v>235</v>
      </c>
      <c r="D19" s="18" t="s">
        <v>231</v>
      </c>
      <c r="E19" s="18"/>
      <c r="F19" s="179" t="s">
        <v>235</v>
      </c>
      <c r="G19" s="190" t="s">
        <v>231</v>
      </c>
      <c r="H19" s="190"/>
      <c r="I19" s="18"/>
    </row>
    <row r="20" spans="1:9" s="16" customFormat="1" ht="21.75" customHeight="1">
      <c r="A20" s="179"/>
      <c r="B20" s="179"/>
      <c r="C20" s="179"/>
      <c r="D20" s="18" t="s">
        <v>232</v>
      </c>
      <c r="E20" s="18"/>
      <c r="F20" s="179"/>
      <c r="G20" s="190" t="s">
        <v>232</v>
      </c>
      <c r="H20" s="190"/>
      <c r="I20" s="18"/>
    </row>
    <row r="21" spans="1:9" s="16" customFormat="1" ht="21.75" customHeight="1">
      <c r="A21" s="179"/>
      <c r="B21" s="179"/>
      <c r="C21" s="179"/>
      <c r="D21" s="18" t="s">
        <v>233</v>
      </c>
      <c r="E21" s="18"/>
      <c r="F21" s="179"/>
      <c r="G21" s="190" t="s">
        <v>233</v>
      </c>
      <c r="H21" s="190"/>
      <c r="I21" s="18"/>
    </row>
    <row r="22" spans="1:9" s="16" customFormat="1" ht="21.75" customHeight="1">
      <c r="A22" s="179"/>
      <c r="B22" s="179"/>
      <c r="C22" s="179" t="s">
        <v>236</v>
      </c>
      <c r="D22" s="18" t="s">
        <v>231</v>
      </c>
      <c r="E22" s="18"/>
      <c r="F22" s="179" t="s">
        <v>236</v>
      </c>
      <c r="G22" s="190" t="s">
        <v>231</v>
      </c>
      <c r="H22" s="190"/>
      <c r="I22" s="18"/>
    </row>
    <row r="23" spans="1:9" s="16" customFormat="1" ht="21.75" customHeight="1">
      <c r="A23" s="179"/>
      <c r="B23" s="179"/>
      <c r="C23" s="179"/>
      <c r="D23" s="18" t="s">
        <v>232</v>
      </c>
      <c r="E23" s="18"/>
      <c r="F23" s="179"/>
      <c r="G23" s="190" t="s">
        <v>232</v>
      </c>
      <c r="H23" s="190"/>
      <c r="I23" s="18"/>
    </row>
    <row r="24" spans="1:9" s="16" customFormat="1" ht="21.75" customHeight="1">
      <c r="A24" s="179"/>
      <c r="B24" s="179"/>
      <c r="C24" s="179"/>
      <c r="D24" s="18" t="s">
        <v>233</v>
      </c>
      <c r="E24" s="18"/>
      <c r="F24" s="179"/>
      <c r="G24" s="190" t="s">
        <v>233</v>
      </c>
      <c r="H24" s="190"/>
      <c r="I24" s="18"/>
    </row>
    <row r="25" spans="1:9" s="16" customFormat="1" ht="21.75" customHeight="1">
      <c r="A25" s="179"/>
      <c r="B25" s="179"/>
      <c r="C25" s="17" t="s">
        <v>134</v>
      </c>
      <c r="D25" s="18"/>
      <c r="E25" s="17"/>
      <c r="F25" s="17" t="s">
        <v>134</v>
      </c>
      <c r="G25" s="190"/>
      <c r="H25" s="190"/>
      <c r="I25" s="18"/>
    </row>
    <row r="26" spans="1:9" s="16" customFormat="1" ht="21.75" customHeight="1">
      <c r="A26" s="179"/>
      <c r="B26" s="179" t="s">
        <v>237</v>
      </c>
      <c r="C26" s="179" t="s">
        <v>238</v>
      </c>
      <c r="D26" s="18" t="s">
        <v>231</v>
      </c>
      <c r="E26" s="18"/>
      <c r="F26" s="179" t="s">
        <v>238</v>
      </c>
      <c r="G26" s="190" t="s">
        <v>231</v>
      </c>
      <c r="H26" s="190"/>
      <c r="I26" s="18"/>
    </row>
    <row r="27" spans="1:9" s="16" customFormat="1" ht="21.75" customHeight="1">
      <c r="A27" s="179"/>
      <c r="B27" s="179"/>
      <c r="C27" s="179"/>
      <c r="D27" s="18" t="s">
        <v>232</v>
      </c>
      <c r="E27" s="18"/>
      <c r="F27" s="179"/>
      <c r="G27" s="190" t="s">
        <v>232</v>
      </c>
      <c r="H27" s="190"/>
      <c r="I27" s="18"/>
    </row>
    <row r="28" spans="1:9" s="16" customFormat="1" ht="21.75" customHeight="1">
      <c r="A28" s="179"/>
      <c r="B28" s="179"/>
      <c r="C28" s="179"/>
      <c r="D28" s="18" t="s">
        <v>233</v>
      </c>
      <c r="E28" s="18"/>
      <c r="F28" s="179"/>
      <c r="G28" s="190" t="s">
        <v>233</v>
      </c>
      <c r="H28" s="190"/>
      <c r="I28" s="18"/>
    </row>
    <row r="29" spans="1:9" s="16" customFormat="1" ht="21.75" customHeight="1">
      <c r="A29" s="179"/>
      <c r="B29" s="179"/>
      <c r="C29" s="179" t="s">
        <v>239</v>
      </c>
      <c r="D29" s="18" t="s">
        <v>231</v>
      </c>
      <c r="E29" s="18"/>
      <c r="F29" s="179" t="s">
        <v>239</v>
      </c>
      <c r="G29" s="190" t="s">
        <v>231</v>
      </c>
      <c r="H29" s="190"/>
      <c r="I29" s="18"/>
    </row>
    <row r="30" spans="1:9" s="16" customFormat="1" ht="21.75" customHeight="1">
      <c r="A30" s="179"/>
      <c r="B30" s="179"/>
      <c r="C30" s="179"/>
      <c r="D30" s="18" t="s">
        <v>232</v>
      </c>
      <c r="E30" s="18"/>
      <c r="F30" s="179"/>
      <c r="G30" s="190" t="s">
        <v>232</v>
      </c>
      <c r="H30" s="190"/>
      <c r="I30" s="18"/>
    </row>
    <row r="31" spans="1:9" s="16" customFormat="1" ht="21.75" customHeight="1">
      <c r="A31" s="179"/>
      <c r="B31" s="179"/>
      <c r="C31" s="179"/>
      <c r="D31" s="18" t="s">
        <v>233</v>
      </c>
      <c r="E31" s="18"/>
      <c r="F31" s="179"/>
      <c r="G31" s="190" t="s">
        <v>233</v>
      </c>
      <c r="H31" s="190"/>
      <c r="I31" s="18"/>
    </row>
    <row r="32" spans="1:9" s="16" customFormat="1" ht="21.75" customHeight="1">
      <c r="A32" s="179"/>
      <c r="B32" s="179"/>
      <c r="C32" s="179" t="s">
        <v>240</v>
      </c>
      <c r="D32" s="18" t="s">
        <v>231</v>
      </c>
      <c r="E32" s="18"/>
      <c r="F32" s="179" t="s">
        <v>240</v>
      </c>
      <c r="G32" s="190" t="s">
        <v>231</v>
      </c>
      <c r="H32" s="190"/>
      <c r="I32" s="18"/>
    </row>
    <row r="33" spans="1:9" s="16" customFormat="1" ht="21.75" customHeight="1">
      <c r="A33" s="179"/>
      <c r="B33" s="179"/>
      <c r="C33" s="179"/>
      <c r="D33" s="18" t="s">
        <v>232</v>
      </c>
      <c r="E33" s="18"/>
      <c r="F33" s="179"/>
      <c r="G33" s="190" t="s">
        <v>232</v>
      </c>
      <c r="H33" s="190"/>
      <c r="I33" s="18"/>
    </row>
    <row r="34" spans="1:9" s="16" customFormat="1" ht="21.75" customHeight="1">
      <c r="A34" s="179"/>
      <c r="B34" s="179"/>
      <c r="C34" s="179"/>
      <c r="D34" s="18" t="s">
        <v>233</v>
      </c>
      <c r="E34" s="18"/>
      <c r="F34" s="179"/>
      <c r="G34" s="190" t="s">
        <v>233</v>
      </c>
      <c r="H34" s="190"/>
      <c r="I34" s="18"/>
    </row>
    <row r="35" spans="1:9" s="16" customFormat="1" ht="21.75" customHeight="1">
      <c r="A35" s="179"/>
      <c r="B35" s="179"/>
      <c r="C35" s="179" t="s">
        <v>241</v>
      </c>
      <c r="D35" s="18" t="s">
        <v>231</v>
      </c>
      <c r="E35" s="18"/>
      <c r="F35" s="179" t="s">
        <v>241</v>
      </c>
      <c r="G35" s="190" t="s">
        <v>231</v>
      </c>
      <c r="H35" s="190"/>
      <c r="I35" s="18"/>
    </row>
    <row r="36" spans="1:9" s="16" customFormat="1" ht="21.75" customHeight="1">
      <c r="A36" s="179"/>
      <c r="B36" s="179"/>
      <c r="C36" s="179"/>
      <c r="D36" s="18" t="s">
        <v>232</v>
      </c>
      <c r="E36" s="18"/>
      <c r="F36" s="179"/>
      <c r="G36" s="190" t="s">
        <v>232</v>
      </c>
      <c r="H36" s="190"/>
      <c r="I36" s="18"/>
    </row>
    <row r="37" spans="1:9" s="16" customFormat="1" ht="21.75" customHeight="1">
      <c r="A37" s="179"/>
      <c r="B37" s="179"/>
      <c r="C37" s="179"/>
      <c r="D37" s="18" t="s">
        <v>233</v>
      </c>
      <c r="E37" s="18"/>
      <c r="F37" s="179"/>
      <c r="G37" s="190" t="s">
        <v>233</v>
      </c>
      <c r="H37" s="190"/>
      <c r="I37" s="18"/>
    </row>
    <row r="38" spans="1:9" s="16" customFormat="1" ht="21.75" customHeight="1">
      <c r="A38" s="179"/>
      <c r="B38" s="179"/>
      <c r="C38" s="17" t="s">
        <v>134</v>
      </c>
      <c r="D38" s="18"/>
      <c r="E38" s="18"/>
      <c r="F38" s="17" t="s">
        <v>134</v>
      </c>
      <c r="G38" s="190"/>
      <c r="H38" s="190"/>
      <c r="I38" s="18"/>
    </row>
    <row r="39" spans="1:9" s="16" customFormat="1" ht="21.75" customHeight="1">
      <c r="A39" s="179"/>
      <c r="B39" s="179" t="s">
        <v>242</v>
      </c>
      <c r="C39" s="179" t="s">
        <v>243</v>
      </c>
      <c r="D39" s="18" t="s">
        <v>231</v>
      </c>
      <c r="E39" s="17"/>
      <c r="F39" s="179" t="s">
        <v>243</v>
      </c>
      <c r="G39" s="190" t="s">
        <v>231</v>
      </c>
      <c r="H39" s="190"/>
      <c r="I39" s="18"/>
    </row>
    <row r="40" spans="1:9" s="16" customFormat="1" ht="21.75" customHeight="1">
      <c r="A40" s="179"/>
      <c r="B40" s="179"/>
      <c r="C40" s="179"/>
      <c r="D40" s="18" t="s">
        <v>232</v>
      </c>
      <c r="E40" s="17"/>
      <c r="F40" s="179"/>
      <c r="G40" s="190" t="s">
        <v>232</v>
      </c>
      <c r="H40" s="190"/>
      <c r="I40" s="18"/>
    </row>
    <row r="41" spans="1:9" s="16" customFormat="1" ht="21.75" customHeight="1">
      <c r="A41" s="179"/>
      <c r="B41" s="179"/>
      <c r="C41" s="179"/>
      <c r="D41" s="18" t="s">
        <v>233</v>
      </c>
      <c r="E41" s="17"/>
      <c r="F41" s="179"/>
      <c r="G41" s="190" t="s">
        <v>233</v>
      </c>
      <c r="H41" s="190"/>
      <c r="I41" s="18"/>
    </row>
    <row r="42" spans="1:9" s="16" customFormat="1" ht="21.75" customHeight="1">
      <c r="A42" s="179"/>
      <c r="B42" s="179"/>
      <c r="C42" s="17" t="s">
        <v>134</v>
      </c>
      <c r="D42" s="18"/>
      <c r="E42" s="17"/>
      <c r="F42" s="17" t="s">
        <v>134</v>
      </c>
      <c r="G42" s="190"/>
      <c r="H42" s="190"/>
      <c r="I42" s="18"/>
    </row>
    <row r="43" spans="1:9" ht="21" customHeight="1">
      <c r="A43" s="191" t="s">
        <v>244</v>
      </c>
      <c r="B43" s="191"/>
      <c r="C43" s="191"/>
      <c r="D43" s="191"/>
      <c r="E43" s="191"/>
      <c r="F43" s="191"/>
      <c r="G43" s="191"/>
      <c r="H43" s="191"/>
      <c r="I43" s="191"/>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30:H30"/>
    <mergeCell ref="G31:H31"/>
    <mergeCell ref="G20:H20"/>
    <mergeCell ref="G21:H21"/>
    <mergeCell ref="G22:H22"/>
    <mergeCell ref="G23:H23"/>
    <mergeCell ref="G24:H24"/>
    <mergeCell ref="G25:H25"/>
    <mergeCell ref="G40:H40"/>
    <mergeCell ref="G41:H41"/>
    <mergeCell ref="G42:H42"/>
    <mergeCell ref="A43:I43"/>
    <mergeCell ref="G32:H32"/>
    <mergeCell ref="G33:H33"/>
    <mergeCell ref="G34:H34"/>
    <mergeCell ref="G35:H35"/>
    <mergeCell ref="G36:H36"/>
    <mergeCell ref="G37:H37"/>
    <mergeCell ref="C16:C18"/>
    <mergeCell ref="C19:C21"/>
    <mergeCell ref="C22:C24"/>
    <mergeCell ref="C26:C28"/>
    <mergeCell ref="G38:H38"/>
    <mergeCell ref="G39:H39"/>
    <mergeCell ref="G26:H26"/>
    <mergeCell ref="G27:H27"/>
    <mergeCell ref="G28:H28"/>
    <mergeCell ref="G29:H29"/>
    <mergeCell ref="F19:F21"/>
    <mergeCell ref="F22:F24"/>
    <mergeCell ref="F26:F28"/>
    <mergeCell ref="F29:F31"/>
    <mergeCell ref="A10:A11"/>
    <mergeCell ref="A12:A42"/>
    <mergeCell ref="B13:B25"/>
    <mergeCell ref="B26:B38"/>
    <mergeCell ref="B39:B42"/>
    <mergeCell ref="C13:C15"/>
    <mergeCell ref="F32:F34"/>
    <mergeCell ref="F35:F37"/>
    <mergeCell ref="F39:F41"/>
    <mergeCell ref="A7:C9"/>
    <mergeCell ref="C29:C31"/>
    <mergeCell ref="C32:C34"/>
    <mergeCell ref="C35:C37"/>
    <mergeCell ref="C39:C41"/>
    <mergeCell ref="F13:F15"/>
    <mergeCell ref="F16:F18"/>
  </mergeCells>
  <printOptions/>
  <pageMargins left="0.275" right="0.19652777777777777" top="0.2361111111111111" bottom="0.275" header="0.19652777777777777" footer="0.11805555555555555"/>
  <pageSetup orientation="portrait" paperSize="9"/>
</worksheet>
</file>

<file path=xl/worksheets/sheet17.xml><?xml version="1.0" encoding="utf-8"?>
<worksheet xmlns="http://schemas.openxmlformats.org/spreadsheetml/2006/main" xmlns:r="http://schemas.openxmlformats.org/officeDocument/2006/relationships">
  <dimension ref="A1:I43"/>
  <sheetViews>
    <sheetView zoomScaleSheetLayoutView="100" zoomScalePageLayoutView="0" workbookViewId="0" topLeftCell="A1">
      <selection activeCell="G19" sqref="G19:H19"/>
    </sheetView>
  </sheetViews>
  <sheetFormatPr defaultColWidth="12" defaultRowHeight="11.25"/>
  <cols>
    <col min="1" max="2" width="8.16015625" style="2" customWidth="1"/>
    <col min="3" max="3" width="16.5" style="2" customWidth="1"/>
    <col min="4" max="4" width="32.5" style="2" customWidth="1"/>
    <col min="5" max="5" width="26.16015625" style="2" customWidth="1"/>
    <col min="6" max="6" width="16.5" style="2" customWidth="1"/>
    <col min="7" max="7" width="16.83203125" style="2" customWidth="1"/>
    <col min="8" max="8" width="16.5" style="2" customWidth="1"/>
    <col min="9" max="9" width="26.16015625" style="2" customWidth="1"/>
    <col min="10" max="16384" width="12" style="2" customWidth="1"/>
  </cols>
  <sheetData>
    <row r="1" spans="1:4" ht="16.5" customHeight="1">
      <c r="A1" s="4" t="s">
        <v>35</v>
      </c>
      <c r="B1" s="10"/>
      <c r="C1" s="10"/>
      <c r="D1" s="10"/>
    </row>
    <row r="2" spans="1:9" ht="33.75" customHeight="1">
      <c r="A2" s="203" t="s">
        <v>209</v>
      </c>
      <c r="B2" s="203"/>
      <c r="C2" s="203"/>
      <c r="D2" s="203"/>
      <c r="E2" s="203"/>
      <c r="F2" s="203"/>
      <c r="G2" s="203"/>
      <c r="H2" s="203"/>
      <c r="I2" s="203"/>
    </row>
    <row r="3" spans="1:9" ht="14.25" customHeight="1">
      <c r="A3" s="204"/>
      <c r="B3" s="204"/>
      <c r="C3" s="204"/>
      <c r="D3" s="204"/>
      <c r="E3" s="204"/>
      <c r="F3" s="204"/>
      <c r="G3" s="204"/>
      <c r="H3" s="204"/>
      <c r="I3" s="204"/>
    </row>
    <row r="4" spans="1:4" ht="21.75" customHeight="1">
      <c r="A4" s="11"/>
      <c r="B4" s="12"/>
      <c r="C4" s="13"/>
      <c r="D4" s="13"/>
    </row>
    <row r="5" spans="1:9" ht="21.75" customHeight="1">
      <c r="A5" s="222" t="s">
        <v>210</v>
      </c>
      <c r="B5" s="223"/>
      <c r="C5" s="223"/>
      <c r="D5" s="207"/>
      <c r="E5" s="207"/>
      <c r="F5" s="207"/>
      <c r="G5" s="207"/>
      <c r="H5" s="207"/>
      <c r="I5" s="207"/>
    </row>
    <row r="6" spans="1:9" ht="21.75" customHeight="1">
      <c r="A6" s="210" t="s">
        <v>211</v>
      </c>
      <c r="B6" s="211"/>
      <c r="C6" s="211"/>
      <c r="D6" s="205"/>
      <c r="E6" s="205"/>
      <c r="F6" s="210" t="s">
        <v>212</v>
      </c>
      <c r="G6" s="212"/>
      <c r="H6" s="207"/>
      <c r="I6" s="207"/>
    </row>
    <row r="7" spans="1:9" ht="21.75" customHeight="1">
      <c r="A7" s="206" t="s">
        <v>213</v>
      </c>
      <c r="B7" s="181"/>
      <c r="C7" s="182"/>
      <c r="D7" s="14" t="s">
        <v>245</v>
      </c>
      <c r="E7" s="14"/>
      <c r="F7" s="218" t="s">
        <v>215</v>
      </c>
      <c r="G7" s="219"/>
      <c r="H7" s="220"/>
      <c r="I7" s="221"/>
    </row>
    <row r="8" spans="1:9" ht="21.75" customHeight="1">
      <c r="A8" s="183"/>
      <c r="B8" s="184"/>
      <c r="C8" s="185"/>
      <c r="D8" s="14" t="s">
        <v>246</v>
      </c>
      <c r="E8" s="14"/>
      <c r="F8" s="218" t="s">
        <v>246</v>
      </c>
      <c r="G8" s="219"/>
      <c r="H8" s="220"/>
      <c r="I8" s="221"/>
    </row>
    <row r="9" spans="1:9" ht="21.75" customHeight="1">
      <c r="A9" s="186"/>
      <c r="B9" s="187"/>
      <c r="C9" s="188"/>
      <c r="D9" s="14" t="s">
        <v>247</v>
      </c>
      <c r="E9" s="14"/>
      <c r="F9" s="218" t="s">
        <v>248</v>
      </c>
      <c r="G9" s="219"/>
      <c r="H9" s="220"/>
      <c r="I9" s="221"/>
    </row>
    <row r="10" spans="1:9" ht="21.75" customHeight="1">
      <c r="A10" s="207" t="s">
        <v>220</v>
      </c>
      <c r="B10" s="205" t="s">
        <v>221</v>
      </c>
      <c r="C10" s="205"/>
      <c r="D10" s="205"/>
      <c r="E10" s="205"/>
      <c r="F10" s="210" t="s">
        <v>222</v>
      </c>
      <c r="G10" s="211"/>
      <c r="H10" s="211"/>
      <c r="I10" s="212"/>
    </row>
    <row r="11" spans="1:9" ht="100.5" customHeight="1">
      <c r="A11" s="208"/>
      <c r="B11" s="213" t="s">
        <v>223</v>
      </c>
      <c r="C11" s="213"/>
      <c r="D11" s="213"/>
      <c r="E11" s="213"/>
      <c r="F11" s="214" t="s">
        <v>223</v>
      </c>
      <c r="G11" s="215"/>
      <c r="H11" s="216"/>
      <c r="I11" s="217"/>
    </row>
    <row r="12" spans="1:9" ht="24">
      <c r="A12" s="205" t="s">
        <v>224</v>
      </c>
      <c r="B12" s="15" t="s">
        <v>225</v>
      </c>
      <c r="C12" s="7" t="s">
        <v>226</v>
      </c>
      <c r="D12" s="7" t="s">
        <v>227</v>
      </c>
      <c r="E12" s="7" t="s">
        <v>228</v>
      </c>
      <c r="F12" s="7" t="s">
        <v>226</v>
      </c>
      <c r="G12" s="205" t="s">
        <v>227</v>
      </c>
      <c r="H12" s="205"/>
      <c r="I12" s="7" t="s">
        <v>228</v>
      </c>
    </row>
    <row r="13" spans="1:9" ht="21.75" customHeight="1">
      <c r="A13" s="205"/>
      <c r="B13" s="205" t="s">
        <v>229</v>
      </c>
      <c r="C13" s="205" t="s">
        <v>230</v>
      </c>
      <c r="D13" s="14" t="s">
        <v>231</v>
      </c>
      <c r="E13" s="9"/>
      <c r="F13" s="205" t="s">
        <v>230</v>
      </c>
      <c r="G13" s="209" t="s">
        <v>231</v>
      </c>
      <c r="H13" s="209"/>
      <c r="I13" s="9"/>
    </row>
    <row r="14" spans="1:9" ht="21.75" customHeight="1">
      <c r="A14" s="205"/>
      <c r="B14" s="207"/>
      <c r="C14" s="205"/>
      <c r="D14" s="14" t="s">
        <v>232</v>
      </c>
      <c r="E14" s="9"/>
      <c r="F14" s="205"/>
      <c r="G14" s="209" t="s">
        <v>232</v>
      </c>
      <c r="H14" s="209"/>
      <c r="I14" s="9"/>
    </row>
    <row r="15" spans="1:9" ht="21.75" customHeight="1">
      <c r="A15" s="205"/>
      <c r="B15" s="207"/>
      <c r="C15" s="205"/>
      <c r="D15" s="14" t="s">
        <v>233</v>
      </c>
      <c r="E15" s="9"/>
      <c r="F15" s="205"/>
      <c r="G15" s="209" t="s">
        <v>233</v>
      </c>
      <c r="H15" s="209"/>
      <c r="I15" s="9"/>
    </row>
    <row r="16" spans="1:9" ht="21.75" customHeight="1">
      <c r="A16" s="205"/>
      <c r="B16" s="207"/>
      <c r="C16" s="205" t="s">
        <v>234</v>
      </c>
      <c r="D16" s="14" t="s">
        <v>231</v>
      </c>
      <c r="E16" s="9"/>
      <c r="F16" s="205" t="s">
        <v>234</v>
      </c>
      <c r="G16" s="209" t="s">
        <v>231</v>
      </c>
      <c r="H16" s="209"/>
      <c r="I16" s="9"/>
    </row>
    <row r="17" spans="1:9" ht="21.75" customHeight="1">
      <c r="A17" s="205"/>
      <c r="B17" s="207"/>
      <c r="C17" s="205"/>
      <c r="D17" s="14" t="s">
        <v>232</v>
      </c>
      <c r="E17" s="9"/>
      <c r="F17" s="205"/>
      <c r="G17" s="209" t="s">
        <v>232</v>
      </c>
      <c r="H17" s="209"/>
      <c r="I17" s="9"/>
    </row>
    <row r="18" spans="1:9" ht="21.75" customHeight="1">
      <c r="A18" s="205"/>
      <c r="B18" s="207"/>
      <c r="C18" s="205"/>
      <c r="D18" s="14" t="s">
        <v>233</v>
      </c>
      <c r="E18" s="9"/>
      <c r="F18" s="205"/>
      <c r="G18" s="209" t="s">
        <v>233</v>
      </c>
      <c r="H18" s="209"/>
      <c r="I18" s="9"/>
    </row>
    <row r="19" spans="1:9" ht="21.75" customHeight="1">
      <c r="A19" s="205"/>
      <c r="B19" s="207"/>
      <c r="C19" s="205" t="s">
        <v>235</v>
      </c>
      <c r="D19" s="14" t="s">
        <v>231</v>
      </c>
      <c r="E19" s="9"/>
      <c r="F19" s="205" t="s">
        <v>235</v>
      </c>
      <c r="G19" s="209" t="s">
        <v>231</v>
      </c>
      <c r="H19" s="209"/>
      <c r="I19" s="9"/>
    </row>
    <row r="20" spans="1:9" ht="21.75" customHeight="1">
      <c r="A20" s="205"/>
      <c r="B20" s="207"/>
      <c r="C20" s="205"/>
      <c r="D20" s="14" t="s">
        <v>232</v>
      </c>
      <c r="E20" s="9"/>
      <c r="F20" s="205"/>
      <c r="G20" s="209" t="s">
        <v>232</v>
      </c>
      <c r="H20" s="209"/>
      <c r="I20" s="9"/>
    </row>
    <row r="21" spans="1:9" ht="21.75" customHeight="1">
      <c r="A21" s="205"/>
      <c r="B21" s="207"/>
      <c r="C21" s="205"/>
      <c r="D21" s="14" t="s">
        <v>233</v>
      </c>
      <c r="E21" s="9"/>
      <c r="F21" s="205"/>
      <c r="G21" s="209" t="s">
        <v>233</v>
      </c>
      <c r="H21" s="209"/>
      <c r="I21" s="9"/>
    </row>
    <row r="22" spans="1:9" ht="21.75" customHeight="1">
      <c r="A22" s="205"/>
      <c r="B22" s="207"/>
      <c r="C22" s="205" t="s">
        <v>236</v>
      </c>
      <c r="D22" s="14" t="s">
        <v>231</v>
      </c>
      <c r="E22" s="9"/>
      <c r="F22" s="205" t="s">
        <v>236</v>
      </c>
      <c r="G22" s="209" t="s">
        <v>231</v>
      </c>
      <c r="H22" s="209"/>
      <c r="I22" s="9"/>
    </row>
    <row r="23" spans="1:9" ht="21.75" customHeight="1">
      <c r="A23" s="205"/>
      <c r="B23" s="207"/>
      <c r="C23" s="205"/>
      <c r="D23" s="14" t="s">
        <v>232</v>
      </c>
      <c r="E23" s="9"/>
      <c r="F23" s="205"/>
      <c r="G23" s="209" t="s">
        <v>232</v>
      </c>
      <c r="H23" s="209"/>
      <c r="I23" s="9"/>
    </row>
    <row r="24" spans="1:9" ht="21.75" customHeight="1">
      <c r="A24" s="205"/>
      <c r="B24" s="207"/>
      <c r="C24" s="205"/>
      <c r="D24" s="14" t="s">
        <v>233</v>
      </c>
      <c r="E24" s="9"/>
      <c r="F24" s="205"/>
      <c r="G24" s="209" t="s">
        <v>233</v>
      </c>
      <c r="H24" s="209"/>
      <c r="I24" s="9"/>
    </row>
    <row r="25" spans="1:9" ht="21.75" customHeight="1">
      <c r="A25" s="205"/>
      <c r="B25" s="207"/>
      <c r="C25" s="7" t="s">
        <v>134</v>
      </c>
      <c r="D25" s="9"/>
      <c r="E25" s="7"/>
      <c r="F25" s="7" t="s">
        <v>134</v>
      </c>
      <c r="G25" s="209"/>
      <c r="H25" s="209"/>
      <c r="I25" s="9"/>
    </row>
    <row r="26" spans="1:9" ht="21.75" customHeight="1">
      <c r="A26" s="205"/>
      <c r="B26" s="205" t="s">
        <v>237</v>
      </c>
      <c r="C26" s="205" t="s">
        <v>238</v>
      </c>
      <c r="D26" s="14" t="s">
        <v>231</v>
      </c>
      <c r="E26" s="9"/>
      <c r="F26" s="205" t="s">
        <v>238</v>
      </c>
      <c r="G26" s="209" t="s">
        <v>231</v>
      </c>
      <c r="H26" s="209"/>
      <c r="I26" s="9"/>
    </row>
    <row r="27" spans="1:9" ht="21.75" customHeight="1">
      <c r="A27" s="205"/>
      <c r="B27" s="207"/>
      <c r="C27" s="205"/>
      <c r="D27" s="14" t="s">
        <v>232</v>
      </c>
      <c r="E27" s="9"/>
      <c r="F27" s="205"/>
      <c r="G27" s="209" t="s">
        <v>232</v>
      </c>
      <c r="H27" s="209"/>
      <c r="I27" s="9"/>
    </row>
    <row r="28" spans="1:9" ht="21.75" customHeight="1">
      <c r="A28" s="205"/>
      <c r="B28" s="207"/>
      <c r="C28" s="205"/>
      <c r="D28" s="14" t="s">
        <v>233</v>
      </c>
      <c r="E28" s="9"/>
      <c r="F28" s="205"/>
      <c r="G28" s="209" t="s">
        <v>233</v>
      </c>
      <c r="H28" s="209"/>
      <c r="I28" s="9"/>
    </row>
    <row r="29" spans="1:9" ht="21.75" customHeight="1">
      <c r="A29" s="205"/>
      <c r="B29" s="207"/>
      <c r="C29" s="205" t="s">
        <v>239</v>
      </c>
      <c r="D29" s="14" t="s">
        <v>231</v>
      </c>
      <c r="E29" s="9"/>
      <c r="F29" s="205" t="s">
        <v>239</v>
      </c>
      <c r="G29" s="209" t="s">
        <v>231</v>
      </c>
      <c r="H29" s="209"/>
      <c r="I29" s="9"/>
    </row>
    <row r="30" spans="1:9" ht="21.75" customHeight="1">
      <c r="A30" s="205"/>
      <c r="B30" s="207"/>
      <c r="C30" s="205"/>
      <c r="D30" s="14" t="s">
        <v>232</v>
      </c>
      <c r="E30" s="9"/>
      <c r="F30" s="205"/>
      <c r="G30" s="209" t="s">
        <v>232</v>
      </c>
      <c r="H30" s="209"/>
      <c r="I30" s="9"/>
    </row>
    <row r="31" spans="1:9" ht="21.75" customHeight="1">
      <c r="A31" s="205"/>
      <c r="B31" s="207"/>
      <c r="C31" s="205"/>
      <c r="D31" s="14" t="s">
        <v>233</v>
      </c>
      <c r="E31" s="9"/>
      <c r="F31" s="205"/>
      <c r="G31" s="209" t="s">
        <v>233</v>
      </c>
      <c r="H31" s="209"/>
      <c r="I31" s="9"/>
    </row>
    <row r="32" spans="1:9" ht="21.75" customHeight="1">
      <c r="A32" s="205"/>
      <c r="B32" s="207"/>
      <c r="C32" s="205" t="s">
        <v>240</v>
      </c>
      <c r="D32" s="14" t="s">
        <v>231</v>
      </c>
      <c r="E32" s="9"/>
      <c r="F32" s="205" t="s">
        <v>240</v>
      </c>
      <c r="G32" s="209" t="s">
        <v>231</v>
      </c>
      <c r="H32" s="209"/>
      <c r="I32" s="9"/>
    </row>
    <row r="33" spans="1:9" ht="21.75" customHeight="1">
      <c r="A33" s="205"/>
      <c r="B33" s="207"/>
      <c r="C33" s="205"/>
      <c r="D33" s="14" t="s">
        <v>232</v>
      </c>
      <c r="E33" s="9"/>
      <c r="F33" s="205"/>
      <c r="G33" s="209" t="s">
        <v>232</v>
      </c>
      <c r="H33" s="209"/>
      <c r="I33" s="9"/>
    </row>
    <row r="34" spans="1:9" ht="21.75" customHeight="1">
      <c r="A34" s="205"/>
      <c r="B34" s="207"/>
      <c r="C34" s="205"/>
      <c r="D34" s="14" t="s">
        <v>233</v>
      </c>
      <c r="E34" s="9"/>
      <c r="F34" s="205"/>
      <c r="G34" s="209" t="s">
        <v>233</v>
      </c>
      <c r="H34" s="209"/>
      <c r="I34" s="9"/>
    </row>
    <row r="35" spans="1:9" ht="21.75" customHeight="1">
      <c r="A35" s="205"/>
      <c r="B35" s="207"/>
      <c r="C35" s="205" t="s">
        <v>241</v>
      </c>
      <c r="D35" s="14" t="s">
        <v>231</v>
      </c>
      <c r="E35" s="9"/>
      <c r="F35" s="205" t="s">
        <v>241</v>
      </c>
      <c r="G35" s="209" t="s">
        <v>231</v>
      </c>
      <c r="H35" s="209"/>
      <c r="I35" s="9"/>
    </row>
    <row r="36" spans="1:9" ht="21.75" customHeight="1">
      <c r="A36" s="205"/>
      <c r="B36" s="207"/>
      <c r="C36" s="205"/>
      <c r="D36" s="14" t="s">
        <v>232</v>
      </c>
      <c r="E36" s="9"/>
      <c r="F36" s="205"/>
      <c r="G36" s="209" t="s">
        <v>232</v>
      </c>
      <c r="H36" s="209"/>
      <c r="I36" s="9"/>
    </row>
    <row r="37" spans="1:9" ht="21.75" customHeight="1">
      <c r="A37" s="205"/>
      <c r="B37" s="207"/>
      <c r="C37" s="205"/>
      <c r="D37" s="14" t="s">
        <v>233</v>
      </c>
      <c r="E37" s="9"/>
      <c r="F37" s="205"/>
      <c r="G37" s="209" t="s">
        <v>233</v>
      </c>
      <c r="H37" s="209"/>
      <c r="I37" s="9"/>
    </row>
    <row r="38" spans="1:9" ht="21.75" customHeight="1">
      <c r="A38" s="205"/>
      <c r="B38" s="207"/>
      <c r="C38" s="7" t="s">
        <v>134</v>
      </c>
      <c r="D38" s="9"/>
      <c r="E38" s="9"/>
      <c r="F38" s="7" t="s">
        <v>134</v>
      </c>
      <c r="G38" s="209"/>
      <c r="H38" s="209"/>
      <c r="I38" s="9"/>
    </row>
    <row r="39" spans="1:9" ht="21.75" customHeight="1">
      <c r="A39" s="205"/>
      <c r="B39" s="205" t="s">
        <v>242</v>
      </c>
      <c r="C39" s="205" t="s">
        <v>243</v>
      </c>
      <c r="D39" s="14" t="s">
        <v>231</v>
      </c>
      <c r="E39" s="8"/>
      <c r="F39" s="205" t="s">
        <v>243</v>
      </c>
      <c r="G39" s="209" t="s">
        <v>231</v>
      </c>
      <c r="H39" s="209"/>
      <c r="I39" s="9"/>
    </row>
    <row r="40" spans="1:9" ht="21.75" customHeight="1">
      <c r="A40" s="205"/>
      <c r="B40" s="205"/>
      <c r="C40" s="205"/>
      <c r="D40" s="14" t="s">
        <v>232</v>
      </c>
      <c r="E40" s="7"/>
      <c r="F40" s="205"/>
      <c r="G40" s="209" t="s">
        <v>232</v>
      </c>
      <c r="H40" s="209"/>
      <c r="I40" s="9"/>
    </row>
    <row r="41" spans="1:9" ht="21.75" customHeight="1">
      <c r="A41" s="205"/>
      <c r="B41" s="205"/>
      <c r="C41" s="205"/>
      <c r="D41" s="14" t="s">
        <v>233</v>
      </c>
      <c r="E41" s="7"/>
      <c r="F41" s="205"/>
      <c r="G41" s="209" t="s">
        <v>233</v>
      </c>
      <c r="H41" s="209"/>
      <c r="I41" s="9"/>
    </row>
    <row r="42" spans="1:9" ht="21.75" customHeight="1">
      <c r="A42" s="205"/>
      <c r="B42" s="205"/>
      <c r="C42" s="7" t="s">
        <v>134</v>
      </c>
      <c r="D42" s="9"/>
      <c r="E42" s="7"/>
      <c r="F42" s="7" t="s">
        <v>134</v>
      </c>
      <c r="G42" s="209"/>
      <c r="H42" s="209"/>
      <c r="I42" s="9"/>
    </row>
    <row r="43" spans="1:9" ht="21" customHeight="1">
      <c r="A43" s="191" t="s">
        <v>244</v>
      </c>
      <c r="B43" s="191"/>
      <c r="C43" s="191"/>
      <c r="D43" s="191"/>
      <c r="E43" s="191"/>
      <c r="F43" s="191"/>
      <c r="G43" s="191"/>
      <c r="H43" s="191"/>
      <c r="I43" s="191"/>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30:H30"/>
    <mergeCell ref="G31:H31"/>
    <mergeCell ref="G20:H20"/>
    <mergeCell ref="G21:H21"/>
    <mergeCell ref="G22:H22"/>
    <mergeCell ref="G23:H23"/>
    <mergeCell ref="G24:H24"/>
    <mergeCell ref="G25:H25"/>
    <mergeCell ref="G40:H40"/>
    <mergeCell ref="G41:H41"/>
    <mergeCell ref="G42:H42"/>
    <mergeCell ref="A43:I43"/>
    <mergeCell ref="G32:H32"/>
    <mergeCell ref="G33:H33"/>
    <mergeCell ref="G34:H34"/>
    <mergeCell ref="G35:H35"/>
    <mergeCell ref="G36:H36"/>
    <mergeCell ref="G37:H37"/>
    <mergeCell ref="C16:C18"/>
    <mergeCell ref="C19:C21"/>
    <mergeCell ref="C22:C24"/>
    <mergeCell ref="C26:C28"/>
    <mergeCell ref="G38:H38"/>
    <mergeCell ref="G39:H39"/>
    <mergeCell ref="G26:H26"/>
    <mergeCell ref="G27:H27"/>
    <mergeCell ref="G28:H28"/>
    <mergeCell ref="G29:H29"/>
    <mergeCell ref="F19:F21"/>
    <mergeCell ref="F22:F24"/>
    <mergeCell ref="F26:F28"/>
    <mergeCell ref="F29:F31"/>
    <mergeCell ref="A10:A11"/>
    <mergeCell ref="A12:A42"/>
    <mergeCell ref="B13:B25"/>
    <mergeCell ref="B26:B38"/>
    <mergeCell ref="B39:B42"/>
    <mergeCell ref="C13:C15"/>
    <mergeCell ref="F32:F34"/>
    <mergeCell ref="F35:F37"/>
    <mergeCell ref="F39:F41"/>
    <mergeCell ref="A7:C9"/>
    <mergeCell ref="C29:C31"/>
    <mergeCell ref="C32:C34"/>
    <mergeCell ref="C35:C37"/>
    <mergeCell ref="C39:C41"/>
    <mergeCell ref="F13:F15"/>
    <mergeCell ref="F16:F1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45"/>
  <sheetViews>
    <sheetView zoomScaleSheetLayoutView="100" zoomScalePageLayoutView="0" workbookViewId="0" topLeftCell="A1">
      <selection activeCell="F8" sqref="F8"/>
    </sheetView>
  </sheetViews>
  <sheetFormatPr defaultColWidth="12" defaultRowHeight="11.25"/>
  <cols>
    <col min="1" max="1" width="12" style="2" customWidth="1"/>
    <col min="2" max="2" width="9.83203125" style="2" customWidth="1"/>
    <col min="3" max="3" width="10.33203125" style="2" customWidth="1"/>
    <col min="4" max="4" width="9.33203125" style="2" customWidth="1"/>
    <col min="5" max="5" width="26.16015625" style="2" customWidth="1"/>
    <col min="6" max="8" width="18" style="2" customWidth="1"/>
    <col min="9" max="16384" width="12" style="2" customWidth="1"/>
  </cols>
  <sheetData>
    <row r="1" spans="1:4" s="1" customFormat="1" ht="16.5" customHeight="1">
      <c r="A1" s="4" t="s">
        <v>37</v>
      </c>
      <c r="B1" s="5"/>
      <c r="C1" s="5"/>
      <c r="D1" s="5"/>
    </row>
    <row r="2" spans="1:8" ht="23.25" customHeight="1">
      <c r="A2" s="203" t="s">
        <v>249</v>
      </c>
      <c r="B2" s="203"/>
      <c r="C2" s="203"/>
      <c r="D2" s="203"/>
      <c r="E2" s="203"/>
      <c r="F2" s="203"/>
      <c r="G2" s="203"/>
      <c r="H2" s="203"/>
    </row>
    <row r="3" spans="1:8" ht="18" customHeight="1">
      <c r="A3" s="204"/>
      <c r="B3" s="204"/>
      <c r="C3" s="204"/>
      <c r="D3" s="204"/>
      <c r="E3" s="204"/>
      <c r="F3" s="204"/>
      <c r="G3" s="204"/>
      <c r="H3" s="204"/>
    </row>
    <row r="4" spans="1:4" s="1" customFormat="1" ht="17.25" customHeight="1">
      <c r="A4" s="6"/>
      <c r="B4" s="6"/>
      <c r="C4" s="6"/>
      <c r="D4" s="6"/>
    </row>
    <row r="5" spans="1:8" ht="21.75" customHeight="1">
      <c r="A5" s="205" t="s">
        <v>250</v>
      </c>
      <c r="B5" s="205"/>
      <c r="C5" s="205"/>
      <c r="D5" s="205"/>
      <c r="E5" s="205"/>
      <c r="F5" s="205"/>
      <c r="G5" s="205"/>
      <c r="H5" s="205"/>
    </row>
    <row r="6" spans="1:8" ht="21.75" customHeight="1">
      <c r="A6" s="205" t="s">
        <v>251</v>
      </c>
      <c r="B6" s="205" t="s">
        <v>252</v>
      </c>
      <c r="C6" s="205"/>
      <c r="D6" s="207" t="s">
        <v>253</v>
      </c>
      <c r="E6" s="207"/>
      <c r="F6" s="207" t="s">
        <v>254</v>
      </c>
      <c r="G6" s="207"/>
      <c r="H6" s="207"/>
    </row>
    <row r="7" spans="1:8" ht="21.75" customHeight="1">
      <c r="A7" s="205"/>
      <c r="B7" s="205"/>
      <c r="C7" s="205"/>
      <c r="D7" s="207"/>
      <c r="E7" s="207"/>
      <c r="F7" s="8" t="s">
        <v>255</v>
      </c>
      <c r="G7" s="8" t="s">
        <v>256</v>
      </c>
      <c r="H7" s="8" t="s">
        <v>257</v>
      </c>
    </row>
    <row r="8" spans="1:8" ht="21.75" customHeight="1">
      <c r="A8" s="205"/>
      <c r="B8" s="205" t="s">
        <v>258</v>
      </c>
      <c r="C8" s="205"/>
      <c r="D8" s="205"/>
      <c r="E8" s="205"/>
      <c r="F8" s="9"/>
      <c r="G8" s="9"/>
      <c r="H8" s="9"/>
    </row>
    <row r="9" spans="1:8" ht="21.75" customHeight="1">
      <c r="A9" s="205"/>
      <c r="B9" s="205" t="s">
        <v>259</v>
      </c>
      <c r="C9" s="205"/>
      <c r="D9" s="205"/>
      <c r="E9" s="205"/>
      <c r="F9" s="9"/>
      <c r="G9" s="9"/>
      <c r="H9" s="9"/>
    </row>
    <row r="10" spans="1:8" ht="21.75" customHeight="1">
      <c r="A10" s="205"/>
      <c r="B10" s="205" t="s">
        <v>260</v>
      </c>
      <c r="C10" s="205"/>
      <c r="D10" s="205"/>
      <c r="E10" s="205"/>
      <c r="F10" s="9"/>
      <c r="G10" s="9"/>
      <c r="H10" s="9"/>
    </row>
    <row r="11" spans="1:8" ht="21.75" customHeight="1">
      <c r="A11" s="205"/>
      <c r="B11" s="205" t="s">
        <v>134</v>
      </c>
      <c r="C11" s="205"/>
      <c r="D11" s="205"/>
      <c r="E11" s="205"/>
      <c r="F11" s="9"/>
      <c r="G11" s="9"/>
      <c r="H11" s="9"/>
    </row>
    <row r="12" spans="1:8" ht="21.75" customHeight="1">
      <c r="A12" s="205"/>
      <c r="B12" s="205" t="s">
        <v>261</v>
      </c>
      <c r="C12" s="205"/>
      <c r="D12" s="205"/>
      <c r="E12" s="207"/>
      <c r="F12" s="9"/>
      <c r="G12" s="9"/>
      <c r="H12" s="9"/>
    </row>
    <row r="13" spans="1:8" ht="73.5" customHeight="1">
      <c r="A13" s="8" t="s">
        <v>262</v>
      </c>
      <c r="B13" s="228" t="s">
        <v>223</v>
      </c>
      <c r="C13" s="229"/>
      <c r="D13" s="229"/>
      <c r="E13" s="229"/>
      <c r="F13" s="229"/>
      <c r="G13" s="229"/>
      <c r="H13" s="229"/>
    </row>
    <row r="14" spans="1:8" ht="21.75" customHeight="1">
      <c r="A14" s="205" t="s">
        <v>263</v>
      </c>
      <c r="B14" s="8" t="s">
        <v>264</v>
      </c>
      <c r="C14" s="207" t="s">
        <v>226</v>
      </c>
      <c r="D14" s="207"/>
      <c r="E14" s="207" t="s">
        <v>227</v>
      </c>
      <c r="F14" s="207"/>
      <c r="G14" s="207" t="s">
        <v>228</v>
      </c>
      <c r="H14" s="207"/>
    </row>
    <row r="15" spans="1:8" ht="21.75" customHeight="1">
      <c r="A15" s="207"/>
      <c r="B15" s="207" t="s">
        <v>265</v>
      </c>
      <c r="C15" s="207" t="s">
        <v>230</v>
      </c>
      <c r="D15" s="207"/>
      <c r="E15" s="209" t="s">
        <v>231</v>
      </c>
      <c r="F15" s="224"/>
      <c r="G15" s="224"/>
      <c r="H15" s="224"/>
    </row>
    <row r="16" spans="1:8" ht="21.75" customHeight="1">
      <c r="A16" s="207"/>
      <c r="B16" s="207"/>
      <c r="C16" s="207"/>
      <c r="D16" s="207"/>
      <c r="E16" s="209" t="s">
        <v>232</v>
      </c>
      <c r="F16" s="224"/>
      <c r="G16" s="224"/>
      <c r="H16" s="224"/>
    </row>
    <row r="17" spans="1:8" ht="21.75" customHeight="1">
      <c r="A17" s="207"/>
      <c r="B17" s="207"/>
      <c r="C17" s="207"/>
      <c r="D17" s="207"/>
      <c r="E17" s="209" t="s">
        <v>233</v>
      </c>
      <c r="F17" s="224"/>
      <c r="G17" s="224"/>
      <c r="H17" s="224"/>
    </row>
    <row r="18" spans="1:8" ht="21.75" customHeight="1">
      <c r="A18" s="207"/>
      <c r="B18" s="207"/>
      <c r="C18" s="205" t="s">
        <v>234</v>
      </c>
      <c r="D18" s="205"/>
      <c r="E18" s="209" t="s">
        <v>231</v>
      </c>
      <c r="F18" s="224"/>
      <c r="G18" s="224"/>
      <c r="H18" s="224"/>
    </row>
    <row r="19" spans="1:8" ht="21.75" customHeight="1">
      <c r="A19" s="207"/>
      <c r="B19" s="207"/>
      <c r="C19" s="205"/>
      <c r="D19" s="205"/>
      <c r="E19" s="209" t="s">
        <v>232</v>
      </c>
      <c r="F19" s="224"/>
      <c r="G19" s="227"/>
      <c r="H19" s="227"/>
    </row>
    <row r="20" spans="1:8" ht="21.75" customHeight="1">
      <c r="A20" s="207"/>
      <c r="B20" s="207"/>
      <c r="C20" s="205"/>
      <c r="D20" s="205"/>
      <c r="E20" s="209" t="s">
        <v>233</v>
      </c>
      <c r="F20" s="225"/>
      <c r="G20" s="224"/>
      <c r="H20" s="224"/>
    </row>
    <row r="21" spans="1:8" ht="21.75" customHeight="1">
      <c r="A21" s="207"/>
      <c r="B21" s="207"/>
      <c r="C21" s="205" t="s">
        <v>235</v>
      </c>
      <c r="D21" s="205"/>
      <c r="E21" s="209" t="s">
        <v>231</v>
      </c>
      <c r="F21" s="225"/>
      <c r="G21" s="224"/>
      <c r="H21" s="224"/>
    </row>
    <row r="22" spans="1:8" ht="21.75" customHeight="1">
      <c r="A22" s="207"/>
      <c r="B22" s="207"/>
      <c r="C22" s="205"/>
      <c r="D22" s="205"/>
      <c r="E22" s="209" t="s">
        <v>232</v>
      </c>
      <c r="F22" s="224"/>
      <c r="G22" s="226"/>
      <c r="H22" s="226"/>
    </row>
    <row r="23" spans="1:8" ht="21.75" customHeight="1">
      <c r="A23" s="207"/>
      <c r="B23" s="207"/>
      <c r="C23" s="205"/>
      <c r="D23" s="205"/>
      <c r="E23" s="209" t="s">
        <v>233</v>
      </c>
      <c r="F23" s="224"/>
      <c r="G23" s="224"/>
      <c r="H23" s="224"/>
    </row>
    <row r="24" spans="1:8" ht="21.75" customHeight="1">
      <c r="A24" s="207"/>
      <c r="B24" s="207"/>
      <c r="C24" s="205" t="s">
        <v>236</v>
      </c>
      <c r="D24" s="205"/>
      <c r="E24" s="209" t="s">
        <v>231</v>
      </c>
      <c r="F24" s="224"/>
      <c r="G24" s="224"/>
      <c r="H24" s="224"/>
    </row>
    <row r="25" spans="1:8" ht="21.75" customHeight="1">
      <c r="A25" s="207"/>
      <c r="B25" s="207"/>
      <c r="C25" s="205"/>
      <c r="D25" s="205"/>
      <c r="E25" s="209" t="s">
        <v>232</v>
      </c>
      <c r="F25" s="224"/>
      <c r="G25" s="224"/>
      <c r="H25" s="224"/>
    </row>
    <row r="26" spans="1:8" ht="21.75" customHeight="1">
      <c r="A26" s="207"/>
      <c r="B26" s="207"/>
      <c r="C26" s="205"/>
      <c r="D26" s="205"/>
      <c r="E26" s="209" t="s">
        <v>233</v>
      </c>
      <c r="F26" s="224"/>
      <c r="G26" s="224"/>
      <c r="H26" s="224"/>
    </row>
    <row r="27" spans="1:8" ht="21.75" customHeight="1">
      <c r="A27" s="207"/>
      <c r="B27" s="207"/>
      <c r="C27" s="205" t="s">
        <v>134</v>
      </c>
      <c r="D27" s="205"/>
      <c r="E27" s="224"/>
      <c r="F27" s="224"/>
      <c r="G27" s="224"/>
      <c r="H27" s="224"/>
    </row>
    <row r="28" spans="1:8" ht="21.75" customHeight="1">
      <c r="A28" s="207"/>
      <c r="B28" s="207" t="s">
        <v>266</v>
      </c>
      <c r="C28" s="205" t="s">
        <v>238</v>
      </c>
      <c r="D28" s="205"/>
      <c r="E28" s="209" t="s">
        <v>231</v>
      </c>
      <c r="F28" s="224"/>
      <c r="G28" s="224"/>
      <c r="H28" s="224"/>
    </row>
    <row r="29" spans="1:8" ht="21.75" customHeight="1">
      <c r="A29" s="207"/>
      <c r="B29" s="207"/>
      <c r="C29" s="205"/>
      <c r="D29" s="205"/>
      <c r="E29" s="209" t="s">
        <v>232</v>
      </c>
      <c r="F29" s="224"/>
      <c r="G29" s="224"/>
      <c r="H29" s="224"/>
    </row>
    <row r="30" spans="1:8" ht="21.75" customHeight="1">
      <c r="A30" s="207"/>
      <c r="B30" s="207"/>
      <c r="C30" s="205"/>
      <c r="D30" s="205"/>
      <c r="E30" s="209" t="s">
        <v>233</v>
      </c>
      <c r="F30" s="224"/>
      <c r="G30" s="224"/>
      <c r="H30" s="224"/>
    </row>
    <row r="31" spans="1:8" ht="21.75" customHeight="1">
      <c r="A31" s="207"/>
      <c r="B31" s="207"/>
      <c r="C31" s="205" t="s">
        <v>239</v>
      </c>
      <c r="D31" s="205"/>
      <c r="E31" s="209" t="s">
        <v>231</v>
      </c>
      <c r="F31" s="224"/>
      <c r="G31" s="224"/>
      <c r="H31" s="224"/>
    </row>
    <row r="32" spans="1:8" ht="21.75" customHeight="1">
      <c r="A32" s="207"/>
      <c r="B32" s="207"/>
      <c r="C32" s="205"/>
      <c r="D32" s="205"/>
      <c r="E32" s="209" t="s">
        <v>232</v>
      </c>
      <c r="F32" s="224"/>
      <c r="G32" s="224"/>
      <c r="H32" s="224"/>
    </row>
    <row r="33" spans="1:8" ht="21.75" customHeight="1">
      <c r="A33" s="207"/>
      <c r="B33" s="207"/>
      <c r="C33" s="205"/>
      <c r="D33" s="205"/>
      <c r="E33" s="209" t="s">
        <v>233</v>
      </c>
      <c r="F33" s="224"/>
      <c r="G33" s="224"/>
      <c r="H33" s="224"/>
    </row>
    <row r="34" spans="1:8" ht="21.75" customHeight="1">
      <c r="A34" s="207"/>
      <c r="B34" s="207"/>
      <c r="C34" s="205" t="s">
        <v>240</v>
      </c>
      <c r="D34" s="205"/>
      <c r="E34" s="209" t="s">
        <v>231</v>
      </c>
      <c r="F34" s="224"/>
      <c r="G34" s="224"/>
      <c r="H34" s="224"/>
    </row>
    <row r="35" spans="1:8" ht="21.75" customHeight="1">
      <c r="A35" s="207"/>
      <c r="B35" s="207"/>
      <c r="C35" s="205"/>
      <c r="D35" s="205"/>
      <c r="E35" s="209" t="s">
        <v>232</v>
      </c>
      <c r="F35" s="224"/>
      <c r="G35" s="224"/>
      <c r="H35" s="224"/>
    </row>
    <row r="36" spans="1:8" ht="21.75" customHeight="1">
      <c r="A36" s="207"/>
      <c r="B36" s="207"/>
      <c r="C36" s="205"/>
      <c r="D36" s="205"/>
      <c r="E36" s="209" t="s">
        <v>233</v>
      </c>
      <c r="F36" s="224"/>
      <c r="G36" s="224"/>
      <c r="H36" s="224"/>
    </row>
    <row r="37" spans="1:8" ht="21.75" customHeight="1">
      <c r="A37" s="207"/>
      <c r="B37" s="207"/>
      <c r="C37" s="205" t="s">
        <v>241</v>
      </c>
      <c r="D37" s="205"/>
      <c r="E37" s="209" t="s">
        <v>231</v>
      </c>
      <c r="F37" s="224"/>
      <c r="G37" s="224"/>
      <c r="H37" s="224"/>
    </row>
    <row r="38" spans="1:8" ht="21.75" customHeight="1">
      <c r="A38" s="207"/>
      <c r="B38" s="207"/>
      <c r="C38" s="205"/>
      <c r="D38" s="205"/>
      <c r="E38" s="209" t="s">
        <v>232</v>
      </c>
      <c r="F38" s="224"/>
      <c r="G38" s="224"/>
      <c r="H38" s="224"/>
    </row>
    <row r="39" spans="1:8" ht="21.75" customHeight="1">
      <c r="A39" s="207"/>
      <c r="B39" s="207"/>
      <c r="C39" s="205"/>
      <c r="D39" s="205"/>
      <c r="E39" s="209" t="s">
        <v>233</v>
      </c>
      <c r="F39" s="224"/>
      <c r="G39" s="224"/>
      <c r="H39" s="224"/>
    </row>
    <row r="40" spans="1:8" ht="21.75" customHeight="1">
      <c r="A40" s="207"/>
      <c r="B40" s="207"/>
      <c r="C40" s="205" t="s">
        <v>134</v>
      </c>
      <c r="D40" s="205"/>
      <c r="E40" s="224"/>
      <c r="F40" s="224"/>
      <c r="G40" s="224"/>
      <c r="H40" s="224"/>
    </row>
    <row r="41" spans="1:8" ht="21.75" customHeight="1">
      <c r="A41" s="207"/>
      <c r="B41" s="205" t="s">
        <v>267</v>
      </c>
      <c r="C41" s="205" t="s">
        <v>243</v>
      </c>
      <c r="D41" s="205"/>
      <c r="E41" s="209" t="s">
        <v>231</v>
      </c>
      <c r="F41" s="224"/>
      <c r="G41" s="224"/>
      <c r="H41" s="224"/>
    </row>
    <row r="42" spans="1:8" ht="21.75" customHeight="1">
      <c r="A42" s="207"/>
      <c r="B42" s="205"/>
      <c r="C42" s="205"/>
      <c r="D42" s="205"/>
      <c r="E42" s="209" t="s">
        <v>232</v>
      </c>
      <c r="F42" s="224"/>
      <c r="G42" s="224"/>
      <c r="H42" s="224"/>
    </row>
    <row r="43" spans="1:8" ht="21.75" customHeight="1">
      <c r="A43" s="207"/>
      <c r="B43" s="205"/>
      <c r="C43" s="205"/>
      <c r="D43" s="205"/>
      <c r="E43" s="209" t="s">
        <v>233</v>
      </c>
      <c r="F43" s="224"/>
      <c r="G43" s="224"/>
      <c r="H43" s="224"/>
    </row>
    <row r="44" spans="1:8" ht="21.75" customHeight="1">
      <c r="A44" s="207"/>
      <c r="B44" s="205"/>
      <c r="C44" s="205" t="s">
        <v>134</v>
      </c>
      <c r="D44" s="205"/>
      <c r="E44" s="224"/>
      <c r="F44" s="224"/>
      <c r="G44" s="224"/>
      <c r="H44" s="224"/>
    </row>
    <row r="45" spans="1:8" s="3" customFormat="1" ht="24" customHeight="1">
      <c r="A45" s="191" t="s">
        <v>268</v>
      </c>
      <c r="B45" s="191"/>
      <c r="C45" s="191"/>
      <c r="D45" s="191"/>
      <c r="E45" s="191"/>
      <c r="F45" s="191"/>
      <c r="G45" s="191"/>
      <c r="H45" s="191"/>
    </row>
  </sheetData>
  <sheetProtection/>
  <mergeCells count="98">
    <mergeCell ref="A2:H2"/>
    <mergeCell ref="A3:H3"/>
    <mergeCell ref="A5:C5"/>
    <mergeCell ref="D5:H5"/>
    <mergeCell ref="F6:H6"/>
    <mergeCell ref="B8:C8"/>
    <mergeCell ref="D8:E8"/>
    <mergeCell ref="A6:A12"/>
    <mergeCell ref="B6:C7"/>
    <mergeCell ref="D6:E7"/>
    <mergeCell ref="B9:C9"/>
    <mergeCell ref="D9:E9"/>
    <mergeCell ref="B10:C10"/>
    <mergeCell ref="D10:E10"/>
    <mergeCell ref="B11:C11"/>
    <mergeCell ref="D11:E11"/>
    <mergeCell ref="B12:E12"/>
    <mergeCell ref="B13:H13"/>
    <mergeCell ref="C14:D14"/>
    <mergeCell ref="E14:F14"/>
    <mergeCell ref="G14:H14"/>
    <mergeCell ref="E15:F15"/>
    <mergeCell ref="G15:H15"/>
    <mergeCell ref="C15:D17"/>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C44:D44"/>
    <mergeCell ref="E44:F44"/>
    <mergeCell ref="G44:H44"/>
    <mergeCell ref="A45:H45"/>
    <mergeCell ref="A14:A44"/>
    <mergeCell ref="B15:B27"/>
    <mergeCell ref="B28:B40"/>
    <mergeCell ref="B41:B44"/>
    <mergeCell ref="C37:D39"/>
    <mergeCell ref="C41:D43"/>
    <mergeCell ref="C40:D40"/>
    <mergeCell ref="C18:D20"/>
    <mergeCell ref="C21:D23"/>
    <mergeCell ref="C24:D26"/>
    <mergeCell ref="C28:D30"/>
    <mergeCell ref="C31:D33"/>
    <mergeCell ref="C34:D36"/>
  </mergeCells>
  <printOptions/>
  <pageMargins left="0.19652777777777777" right="0.11805555555555555" top="0.4326388888888889" bottom="0.5506944444444445" header="0.19652777777777777" footer="0.15694444444444444"/>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1">
      <selection activeCell="K4" sqref="K4:L18"/>
    </sheetView>
  </sheetViews>
  <sheetFormatPr defaultColWidth="9.33203125" defaultRowHeight="11.25"/>
  <cols>
    <col min="1" max="1" width="19.33203125" style="28" customWidth="1"/>
    <col min="2" max="9" width="9.33203125" style="28" customWidth="1"/>
    <col min="10" max="10" width="31.33203125" style="28" customWidth="1"/>
    <col min="11" max="11" width="14.33203125" style="28" customWidth="1"/>
    <col min="12" max="12" width="49.33203125" style="28" customWidth="1"/>
    <col min="13" max="16384" width="9.33203125" style="28" customWidth="1"/>
  </cols>
  <sheetData>
    <row r="1" spans="1:12" ht="22.5">
      <c r="A1" s="144" t="s">
        <v>4</v>
      </c>
      <c r="B1" s="144"/>
      <c r="C1" s="144"/>
      <c r="D1" s="144"/>
      <c r="E1" s="144"/>
      <c r="F1" s="144"/>
      <c r="G1" s="144"/>
      <c r="H1" s="144"/>
      <c r="I1" s="144"/>
      <c r="J1" s="144"/>
      <c r="K1" s="144"/>
      <c r="L1" s="144"/>
    </row>
    <row r="2" spans="1:12" s="101" customFormat="1" ht="9" customHeight="1">
      <c r="A2" s="141" t="s">
        <v>5</v>
      </c>
      <c r="B2" s="141" t="s">
        <v>6</v>
      </c>
      <c r="C2" s="141"/>
      <c r="D2" s="141"/>
      <c r="E2" s="141"/>
      <c r="F2" s="141"/>
      <c r="G2" s="141"/>
      <c r="H2" s="141"/>
      <c r="I2" s="141"/>
      <c r="J2" s="141"/>
      <c r="K2" s="141" t="s">
        <v>7</v>
      </c>
      <c r="L2" s="141" t="s">
        <v>8</v>
      </c>
    </row>
    <row r="3" spans="1:12" ht="11.25">
      <c r="A3" s="141"/>
      <c r="B3" s="141"/>
      <c r="C3" s="141"/>
      <c r="D3" s="141"/>
      <c r="E3" s="141"/>
      <c r="F3" s="141"/>
      <c r="G3" s="141"/>
      <c r="H3" s="141"/>
      <c r="I3" s="141"/>
      <c r="J3" s="141"/>
      <c r="K3" s="141"/>
      <c r="L3" s="141"/>
    </row>
    <row r="4" spans="1:12" s="102" customFormat="1" ht="24.75" customHeight="1">
      <c r="A4" s="104" t="s">
        <v>9</v>
      </c>
      <c r="B4" s="142" t="s">
        <v>10</v>
      </c>
      <c r="C4" s="142"/>
      <c r="D4" s="142"/>
      <c r="E4" s="142"/>
      <c r="F4" s="142"/>
      <c r="G4" s="142"/>
      <c r="H4" s="142"/>
      <c r="I4" s="142"/>
      <c r="J4" s="142"/>
      <c r="K4" s="104" t="s">
        <v>360</v>
      </c>
      <c r="L4" s="104"/>
    </row>
    <row r="5" spans="1:12" s="102" customFormat="1" ht="24.75" customHeight="1">
      <c r="A5" s="104" t="s">
        <v>11</v>
      </c>
      <c r="B5" s="142" t="s">
        <v>12</v>
      </c>
      <c r="C5" s="142"/>
      <c r="D5" s="142"/>
      <c r="E5" s="142"/>
      <c r="F5" s="142"/>
      <c r="G5" s="142"/>
      <c r="H5" s="142"/>
      <c r="I5" s="142"/>
      <c r="J5" s="142"/>
      <c r="K5" s="104" t="s">
        <v>360</v>
      </c>
      <c r="L5" s="132"/>
    </row>
    <row r="6" spans="1:12" s="102" customFormat="1" ht="24.75" customHeight="1">
      <c r="A6" s="104" t="s">
        <v>13</v>
      </c>
      <c r="B6" s="142" t="s">
        <v>14</v>
      </c>
      <c r="C6" s="142"/>
      <c r="D6" s="142"/>
      <c r="E6" s="142"/>
      <c r="F6" s="142"/>
      <c r="G6" s="142"/>
      <c r="H6" s="142"/>
      <c r="I6" s="142"/>
      <c r="J6" s="142"/>
      <c r="K6" s="104" t="s">
        <v>360</v>
      </c>
      <c r="L6" s="132"/>
    </row>
    <row r="7" spans="1:12" s="102" customFormat="1" ht="24.75" customHeight="1">
      <c r="A7" s="104" t="s">
        <v>15</v>
      </c>
      <c r="B7" s="142" t="s">
        <v>16</v>
      </c>
      <c r="C7" s="142"/>
      <c r="D7" s="142"/>
      <c r="E7" s="142"/>
      <c r="F7" s="142"/>
      <c r="G7" s="142"/>
      <c r="H7" s="142"/>
      <c r="I7" s="142"/>
      <c r="J7" s="142"/>
      <c r="K7" s="104" t="s">
        <v>360</v>
      </c>
      <c r="L7" s="108"/>
    </row>
    <row r="8" spans="1:12" s="102" customFormat="1" ht="24.75" customHeight="1">
      <c r="A8" s="104" t="s">
        <v>17</v>
      </c>
      <c r="B8" s="142" t="s">
        <v>18</v>
      </c>
      <c r="C8" s="142"/>
      <c r="D8" s="142"/>
      <c r="E8" s="142"/>
      <c r="F8" s="142"/>
      <c r="G8" s="142"/>
      <c r="H8" s="142"/>
      <c r="I8" s="142"/>
      <c r="J8" s="142"/>
      <c r="K8" s="104" t="s">
        <v>360</v>
      </c>
      <c r="L8" s="133"/>
    </row>
    <row r="9" spans="1:12" s="102" customFormat="1" ht="24.75" customHeight="1">
      <c r="A9" s="104" t="s">
        <v>19</v>
      </c>
      <c r="B9" s="142" t="s">
        <v>20</v>
      </c>
      <c r="C9" s="142"/>
      <c r="D9" s="142"/>
      <c r="E9" s="142"/>
      <c r="F9" s="142"/>
      <c r="G9" s="142"/>
      <c r="H9" s="142"/>
      <c r="I9" s="142"/>
      <c r="J9" s="142"/>
      <c r="K9" s="104" t="s">
        <v>360</v>
      </c>
      <c r="L9" s="133"/>
    </row>
    <row r="10" spans="1:12" s="102" customFormat="1" ht="24.75" customHeight="1">
      <c r="A10" s="104" t="s">
        <v>21</v>
      </c>
      <c r="B10" s="142" t="s">
        <v>22</v>
      </c>
      <c r="C10" s="142"/>
      <c r="D10" s="142"/>
      <c r="E10" s="142"/>
      <c r="F10" s="142"/>
      <c r="G10" s="142"/>
      <c r="H10" s="142"/>
      <c r="I10" s="142"/>
      <c r="J10" s="142"/>
      <c r="K10" s="104" t="s">
        <v>360</v>
      </c>
      <c r="L10" s="133"/>
    </row>
    <row r="11" spans="1:12" s="102" customFormat="1" ht="24.75" customHeight="1">
      <c r="A11" s="104" t="s">
        <v>23</v>
      </c>
      <c r="B11" s="142" t="s">
        <v>24</v>
      </c>
      <c r="C11" s="142"/>
      <c r="D11" s="142"/>
      <c r="E11" s="142"/>
      <c r="F11" s="142"/>
      <c r="G11" s="142"/>
      <c r="H11" s="142"/>
      <c r="I11" s="142"/>
      <c r="J11" s="142"/>
      <c r="K11" s="104" t="s">
        <v>360</v>
      </c>
      <c r="L11" s="133"/>
    </row>
    <row r="12" spans="1:12" s="102" customFormat="1" ht="24.75" customHeight="1">
      <c r="A12" s="104" t="s">
        <v>25</v>
      </c>
      <c r="B12" s="142" t="s">
        <v>26</v>
      </c>
      <c r="C12" s="142"/>
      <c r="D12" s="142"/>
      <c r="E12" s="142"/>
      <c r="F12" s="142"/>
      <c r="G12" s="142"/>
      <c r="H12" s="142"/>
      <c r="I12" s="142"/>
      <c r="J12" s="142"/>
      <c r="K12" s="104" t="s">
        <v>361</v>
      </c>
      <c r="L12" s="104" t="s">
        <v>362</v>
      </c>
    </row>
    <row r="13" spans="1:12" s="102" customFormat="1" ht="24.75" customHeight="1">
      <c r="A13" s="104" t="s">
        <v>27</v>
      </c>
      <c r="B13" s="143" t="s">
        <v>28</v>
      </c>
      <c r="C13" s="143"/>
      <c r="D13" s="143"/>
      <c r="E13" s="143"/>
      <c r="F13" s="143"/>
      <c r="G13" s="143"/>
      <c r="H13" s="143"/>
      <c r="I13" s="143"/>
      <c r="J13" s="143"/>
      <c r="K13" s="104" t="s">
        <v>360</v>
      </c>
      <c r="L13" s="104"/>
    </row>
    <row r="14" spans="1:12" s="102" customFormat="1" ht="24.75" customHeight="1">
      <c r="A14" s="104" t="s">
        <v>29</v>
      </c>
      <c r="B14" s="143" t="s">
        <v>30</v>
      </c>
      <c r="C14" s="143"/>
      <c r="D14" s="143"/>
      <c r="E14" s="143"/>
      <c r="F14" s="143"/>
      <c r="G14" s="143"/>
      <c r="H14" s="143"/>
      <c r="I14" s="143"/>
      <c r="J14" s="143"/>
      <c r="K14" s="104" t="s">
        <v>361</v>
      </c>
      <c r="L14" s="104" t="s">
        <v>363</v>
      </c>
    </row>
    <row r="15" spans="1:12" s="102" customFormat="1" ht="24.75" customHeight="1">
      <c r="A15" s="104" t="s">
        <v>31</v>
      </c>
      <c r="B15" s="136" t="s">
        <v>32</v>
      </c>
      <c r="C15" s="136"/>
      <c r="D15" s="136"/>
      <c r="E15" s="136"/>
      <c r="F15" s="136"/>
      <c r="G15" s="136"/>
      <c r="H15" s="136"/>
      <c r="I15" s="136"/>
      <c r="J15" s="136"/>
      <c r="K15" s="134" t="s">
        <v>360</v>
      </c>
      <c r="L15" s="134"/>
    </row>
    <row r="16" spans="1:12" s="103" customFormat="1" ht="27" customHeight="1">
      <c r="A16" s="104" t="s">
        <v>33</v>
      </c>
      <c r="B16" s="137" t="s">
        <v>34</v>
      </c>
      <c r="C16" s="137"/>
      <c r="D16" s="137"/>
      <c r="E16" s="137"/>
      <c r="F16" s="137"/>
      <c r="G16" s="137"/>
      <c r="H16" s="137"/>
      <c r="I16" s="137"/>
      <c r="J16" s="137"/>
      <c r="K16" s="109" t="s">
        <v>360</v>
      </c>
      <c r="L16" s="104"/>
    </row>
    <row r="17" spans="1:12" ht="27" customHeight="1">
      <c r="A17" s="104" t="s">
        <v>35</v>
      </c>
      <c r="B17" s="138" t="s">
        <v>36</v>
      </c>
      <c r="C17" s="139"/>
      <c r="D17" s="139"/>
      <c r="E17" s="139"/>
      <c r="F17" s="139"/>
      <c r="G17" s="139"/>
      <c r="H17" s="139"/>
      <c r="I17" s="139"/>
      <c r="J17" s="140"/>
      <c r="K17" s="104" t="s">
        <v>361</v>
      </c>
      <c r="L17" s="104" t="s">
        <v>364</v>
      </c>
    </row>
    <row r="18" spans="1:12" ht="27" customHeight="1">
      <c r="A18" s="104" t="s">
        <v>37</v>
      </c>
      <c r="B18" s="138" t="s">
        <v>38</v>
      </c>
      <c r="C18" s="139"/>
      <c r="D18" s="139"/>
      <c r="E18" s="139"/>
      <c r="F18" s="139"/>
      <c r="G18" s="139"/>
      <c r="H18" s="139"/>
      <c r="I18" s="139"/>
      <c r="J18" s="140"/>
      <c r="K18" s="104" t="s">
        <v>361</v>
      </c>
      <c r="L18" s="104" t="s">
        <v>364</v>
      </c>
    </row>
  </sheetData>
  <sheetProtection/>
  <mergeCells count="20">
    <mergeCell ref="B12:J12"/>
    <mergeCell ref="B13:J13"/>
    <mergeCell ref="B14:J14"/>
    <mergeCell ref="A1:L1"/>
    <mergeCell ref="B4:J4"/>
    <mergeCell ref="B5:J5"/>
    <mergeCell ref="B6:J6"/>
    <mergeCell ref="B7:J7"/>
    <mergeCell ref="B8:J8"/>
    <mergeCell ref="L2:L3"/>
    <mergeCell ref="B15:J15"/>
    <mergeCell ref="B16:J16"/>
    <mergeCell ref="B17:J17"/>
    <mergeCell ref="B18:J18"/>
    <mergeCell ref="A2:A3"/>
    <mergeCell ref="K2:K3"/>
    <mergeCell ref="B2:J3"/>
    <mergeCell ref="B9:J9"/>
    <mergeCell ref="B10:J10"/>
    <mergeCell ref="B11:J11"/>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45"/>
  <sheetViews>
    <sheetView showGridLines="0" showZeros="0" zoomScalePageLayoutView="0" workbookViewId="0" topLeftCell="A25">
      <selection activeCell="F8" sqref="F8:F10"/>
    </sheetView>
  </sheetViews>
  <sheetFormatPr defaultColWidth="9.16015625" defaultRowHeight="12.75" customHeight="1"/>
  <cols>
    <col min="1" max="1" width="40.5" style="0" customWidth="1"/>
    <col min="2" max="2" width="23.33203125" style="29" customWidth="1"/>
    <col min="3" max="3" width="41" style="0" customWidth="1"/>
    <col min="4" max="4" width="28.66015625" style="29" customWidth="1"/>
    <col min="5" max="5" width="43" style="0" customWidth="1"/>
    <col min="6" max="6" width="24.16015625" style="0" customWidth="1"/>
  </cols>
  <sheetData>
    <row r="1" spans="1:6" ht="22.5" customHeight="1">
      <c r="A1" s="69" t="s">
        <v>9</v>
      </c>
      <c r="B1" s="70"/>
      <c r="C1" s="70"/>
      <c r="D1" s="70"/>
      <c r="E1" s="70"/>
      <c r="F1" s="71"/>
    </row>
    <row r="2" spans="1:6" ht="22.5" customHeight="1">
      <c r="A2" s="72" t="s">
        <v>10</v>
      </c>
      <c r="B2" s="73"/>
      <c r="C2" s="73"/>
      <c r="D2" s="73"/>
      <c r="E2" s="73"/>
      <c r="F2" s="73"/>
    </row>
    <row r="3" spans="1:6" ht="22.5" customHeight="1">
      <c r="A3" s="145"/>
      <c r="B3" s="145"/>
      <c r="C3" s="74"/>
      <c r="D3" s="74"/>
      <c r="E3" s="76"/>
      <c r="F3" s="77" t="s">
        <v>39</v>
      </c>
    </row>
    <row r="4" spans="1:6" ht="22.5" customHeight="1">
      <c r="A4" s="146" t="s">
        <v>40</v>
      </c>
      <c r="B4" s="146"/>
      <c r="C4" s="146" t="s">
        <v>41</v>
      </c>
      <c r="D4" s="146"/>
      <c r="E4" s="146"/>
      <c r="F4" s="146"/>
    </row>
    <row r="5" spans="1:6" ht="22.5" customHeight="1">
      <c r="A5" s="78" t="s">
        <v>42</v>
      </c>
      <c r="B5" s="78" t="s">
        <v>43</v>
      </c>
      <c r="C5" s="78" t="s">
        <v>44</v>
      </c>
      <c r="D5" s="78" t="s">
        <v>43</v>
      </c>
      <c r="E5" s="78" t="s">
        <v>45</v>
      </c>
      <c r="F5" s="78" t="s">
        <v>43</v>
      </c>
    </row>
    <row r="6" spans="1:6" ht="22.5" customHeight="1">
      <c r="A6" s="79" t="s">
        <v>46</v>
      </c>
      <c r="B6" s="80">
        <f>SUM(B7,B12,B13,B15,B16,B17)</f>
        <v>1374.53</v>
      </c>
      <c r="C6" s="79" t="s">
        <v>46</v>
      </c>
      <c r="D6" s="80">
        <f>SUM(D7:D34)</f>
        <v>1374.73</v>
      </c>
      <c r="E6" s="81" t="s">
        <v>46</v>
      </c>
      <c r="F6" s="80">
        <f>SUM(F7,F12,F23,F24,F25)</f>
        <v>1374.73</v>
      </c>
    </row>
    <row r="7" spans="1:6" ht="22.5" customHeight="1">
      <c r="A7" s="82" t="s">
        <v>47</v>
      </c>
      <c r="B7" s="80">
        <v>1374.53</v>
      </c>
      <c r="C7" s="83" t="s">
        <v>48</v>
      </c>
      <c r="D7" s="80">
        <v>994.71</v>
      </c>
      <c r="E7" s="81" t="s">
        <v>49</v>
      </c>
      <c r="F7" s="80">
        <f>SUM(F8:F11)</f>
        <v>1038.73</v>
      </c>
    </row>
    <row r="8" spans="1:8" ht="22.5" customHeight="1">
      <c r="A8" s="82" t="s">
        <v>50</v>
      </c>
      <c r="B8" s="80">
        <v>1374.53</v>
      </c>
      <c r="C8" s="83" t="s">
        <v>51</v>
      </c>
      <c r="D8" s="80"/>
      <c r="E8" s="81" t="s">
        <v>52</v>
      </c>
      <c r="F8" s="230">
        <v>245.27</v>
      </c>
      <c r="H8" s="29"/>
    </row>
    <row r="9" spans="1:6" ht="22.5" customHeight="1">
      <c r="A9" s="84" t="s">
        <v>53</v>
      </c>
      <c r="B9" s="80"/>
      <c r="C9" s="83" t="s">
        <v>54</v>
      </c>
      <c r="D9" s="80"/>
      <c r="E9" s="81" t="s">
        <v>55</v>
      </c>
      <c r="F9" s="230">
        <v>387.81</v>
      </c>
    </row>
    <row r="10" spans="1:6" ht="22.5" customHeight="1">
      <c r="A10" s="82" t="s">
        <v>56</v>
      </c>
      <c r="B10" s="80"/>
      <c r="C10" s="83" t="s">
        <v>57</v>
      </c>
      <c r="D10" s="80"/>
      <c r="E10" s="81" t="s">
        <v>58</v>
      </c>
      <c r="F10" s="230">
        <v>405.65</v>
      </c>
    </row>
    <row r="11" spans="1:6" ht="22.5" customHeight="1">
      <c r="A11" s="82" t="s">
        <v>59</v>
      </c>
      <c r="B11" s="80"/>
      <c r="C11" s="83" t="s">
        <v>60</v>
      </c>
      <c r="D11" s="80"/>
      <c r="E11" s="81" t="s">
        <v>61</v>
      </c>
      <c r="F11" s="81"/>
    </row>
    <row r="12" spans="1:6" ht="22.5" customHeight="1">
      <c r="A12" s="82" t="s">
        <v>62</v>
      </c>
      <c r="B12" s="80"/>
      <c r="C12" s="83" t="s">
        <v>63</v>
      </c>
      <c r="D12" s="80"/>
      <c r="E12" s="81" t="s">
        <v>64</v>
      </c>
      <c r="F12" s="80">
        <v>336</v>
      </c>
    </row>
    <row r="13" spans="1:6" ht="22.5" customHeight="1">
      <c r="A13" s="82" t="s">
        <v>65</v>
      </c>
      <c r="B13" s="80"/>
      <c r="C13" s="83" t="s">
        <v>66</v>
      </c>
      <c r="D13" s="80">
        <v>10</v>
      </c>
      <c r="E13" s="81" t="s">
        <v>52</v>
      </c>
      <c r="F13" s="80"/>
    </row>
    <row r="14" spans="1:6" ht="22.5" customHeight="1">
      <c r="A14" s="82" t="s">
        <v>67</v>
      </c>
      <c r="B14" s="80"/>
      <c r="C14" s="83" t="s">
        <v>68</v>
      </c>
      <c r="D14" s="80"/>
      <c r="E14" s="81" t="s">
        <v>55</v>
      </c>
      <c r="F14" s="80"/>
    </row>
    <row r="15" spans="1:6" ht="22.5" customHeight="1">
      <c r="A15" s="82" t="s">
        <v>69</v>
      </c>
      <c r="B15" s="80"/>
      <c r="C15" s="83" t="s">
        <v>70</v>
      </c>
      <c r="D15" s="80"/>
      <c r="E15" s="81" t="s">
        <v>71</v>
      </c>
      <c r="F15" s="80"/>
    </row>
    <row r="16" spans="1:6" ht="22.5" customHeight="1">
      <c r="A16" s="86" t="s">
        <v>72</v>
      </c>
      <c r="B16" s="80"/>
      <c r="C16" s="83" t="s">
        <v>73</v>
      </c>
      <c r="D16" s="80">
        <v>15</v>
      </c>
      <c r="E16" s="81" t="s">
        <v>74</v>
      </c>
      <c r="F16" s="80"/>
    </row>
    <row r="17" spans="1:6" ht="22.5" customHeight="1">
      <c r="A17" s="86" t="s">
        <v>75</v>
      </c>
      <c r="B17" s="80"/>
      <c r="C17" s="83" t="s">
        <v>76</v>
      </c>
      <c r="D17" s="80"/>
      <c r="E17" s="81" t="s">
        <v>77</v>
      </c>
      <c r="F17" s="80"/>
    </row>
    <row r="18" spans="1:6" ht="22.5" customHeight="1">
      <c r="A18" s="86"/>
      <c r="B18" s="87"/>
      <c r="C18" s="83" t="s">
        <v>78</v>
      </c>
      <c r="D18" s="80">
        <v>336</v>
      </c>
      <c r="E18" s="81" t="s">
        <v>79</v>
      </c>
      <c r="F18" s="80">
        <v>336</v>
      </c>
    </row>
    <row r="19" spans="1:6" ht="22.5" customHeight="1">
      <c r="A19" s="62"/>
      <c r="B19" s="88"/>
      <c r="C19" s="83" t="s">
        <v>80</v>
      </c>
      <c r="D19" s="80">
        <v>15</v>
      </c>
      <c r="E19" s="81" t="s">
        <v>81</v>
      </c>
      <c r="F19" s="80"/>
    </row>
    <row r="20" spans="1:6" ht="22.5" customHeight="1">
      <c r="A20" s="62"/>
      <c r="B20" s="87"/>
      <c r="C20" s="83" t="s">
        <v>82</v>
      </c>
      <c r="D20" s="80"/>
      <c r="E20" s="81" t="s">
        <v>83</v>
      </c>
      <c r="F20" s="80"/>
    </row>
    <row r="21" spans="1:6" ht="22.5" customHeight="1">
      <c r="A21" s="40"/>
      <c r="B21" s="87"/>
      <c r="C21" s="83" t="s">
        <v>84</v>
      </c>
      <c r="D21" s="80">
        <v>4.02</v>
      </c>
      <c r="E21" s="81" t="s">
        <v>85</v>
      </c>
      <c r="F21" s="80"/>
    </row>
    <row r="22" spans="1:6" ht="22.5" customHeight="1">
      <c r="A22" s="39"/>
      <c r="B22" s="87"/>
      <c r="C22" s="83" t="s">
        <v>86</v>
      </c>
      <c r="D22" s="80"/>
      <c r="E22" s="81" t="s">
        <v>87</v>
      </c>
      <c r="F22" s="80"/>
    </row>
    <row r="23" spans="1:6" ht="22.5" customHeight="1">
      <c r="A23" s="64"/>
      <c r="B23" s="87"/>
      <c r="C23" s="83" t="s">
        <v>88</v>
      </c>
      <c r="D23" s="80"/>
      <c r="E23" s="90" t="s">
        <v>89</v>
      </c>
      <c r="F23" s="80"/>
    </row>
    <row r="24" spans="1:6" ht="22.5" customHeight="1">
      <c r="A24" s="64"/>
      <c r="B24" s="87"/>
      <c r="C24" s="83" t="s">
        <v>90</v>
      </c>
      <c r="D24" s="80"/>
      <c r="E24" s="90" t="s">
        <v>91</v>
      </c>
      <c r="F24" s="80"/>
    </row>
    <row r="25" spans="1:7" ht="22.5" customHeight="1">
      <c r="A25" s="64"/>
      <c r="B25" s="87"/>
      <c r="C25" s="83" t="s">
        <v>92</v>
      </c>
      <c r="D25" s="80"/>
      <c r="E25" s="90" t="s">
        <v>93</v>
      </c>
      <c r="F25" s="80"/>
      <c r="G25" s="29"/>
    </row>
    <row r="26" spans="1:8" ht="22.5" customHeight="1">
      <c r="A26" s="64"/>
      <c r="B26" s="87"/>
      <c r="C26" s="83" t="s">
        <v>94</v>
      </c>
      <c r="D26" s="80"/>
      <c r="E26" s="90"/>
      <c r="F26" s="80"/>
      <c r="G26" s="29"/>
      <c r="H26" s="29"/>
    </row>
    <row r="27" spans="1:8" ht="22.5" customHeight="1">
      <c r="A27" s="39"/>
      <c r="B27" s="88"/>
      <c r="C27" s="83" t="s">
        <v>95</v>
      </c>
      <c r="D27" s="80"/>
      <c r="E27" s="81"/>
      <c r="F27" s="80"/>
      <c r="G27" s="29"/>
      <c r="H27" s="29"/>
    </row>
    <row r="28" spans="1:8" ht="22.5" customHeight="1">
      <c r="A28" s="64"/>
      <c r="B28" s="87"/>
      <c r="C28" s="83" t="s">
        <v>96</v>
      </c>
      <c r="D28" s="80"/>
      <c r="E28" s="81"/>
      <c r="F28" s="80"/>
      <c r="G28" s="29"/>
      <c r="H28" s="29"/>
    </row>
    <row r="29" spans="1:8" ht="22.5" customHeight="1">
      <c r="A29" s="39"/>
      <c r="B29" s="88"/>
      <c r="C29" s="83" t="s">
        <v>97</v>
      </c>
      <c r="D29" s="80"/>
      <c r="E29" s="81"/>
      <c r="F29" s="80"/>
      <c r="G29" s="29"/>
      <c r="H29" s="29"/>
    </row>
    <row r="30" spans="1:7" ht="22.5" customHeight="1">
      <c r="A30" s="39"/>
      <c r="B30" s="87"/>
      <c r="C30" s="83" t="s">
        <v>98</v>
      </c>
      <c r="D30" s="80"/>
      <c r="E30" s="81"/>
      <c r="F30" s="80"/>
      <c r="G30" s="29"/>
    </row>
    <row r="31" spans="1:7" ht="22.5" customHeight="1">
      <c r="A31" s="39"/>
      <c r="B31" s="87"/>
      <c r="C31" s="83" t="s">
        <v>99</v>
      </c>
      <c r="D31" s="80"/>
      <c r="E31" s="81"/>
      <c r="F31" s="80"/>
      <c r="G31" s="29"/>
    </row>
    <row r="32" spans="1:7" ht="22.5" customHeight="1">
      <c r="A32" s="39"/>
      <c r="B32" s="87"/>
      <c r="C32" s="83" t="s">
        <v>100</v>
      </c>
      <c r="D32" s="80"/>
      <c r="E32" s="81"/>
      <c r="F32" s="80"/>
      <c r="G32" s="29"/>
    </row>
    <row r="33" spans="1:8" ht="22.5" customHeight="1">
      <c r="A33" s="39"/>
      <c r="B33" s="87"/>
      <c r="C33" s="83" t="s">
        <v>101</v>
      </c>
      <c r="D33" s="80"/>
      <c r="E33" s="81"/>
      <c r="F33" s="80"/>
      <c r="G33" s="29"/>
      <c r="H33" s="29"/>
    </row>
    <row r="34" spans="1:7" ht="22.5" customHeight="1">
      <c r="A34" s="40"/>
      <c r="B34" s="87"/>
      <c r="C34" s="83" t="s">
        <v>102</v>
      </c>
      <c r="D34" s="80"/>
      <c r="E34" s="81"/>
      <c r="F34" s="80"/>
      <c r="G34" s="29"/>
    </row>
    <row r="35" spans="1:6" ht="22.5" customHeight="1">
      <c r="A35" s="39"/>
      <c r="B35" s="87"/>
      <c r="C35" s="98"/>
      <c r="D35" s="80"/>
      <c r="E35" s="81"/>
      <c r="F35" s="80"/>
    </row>
    <row r="36" spans="1:6" ht="22.5" customHeight="1">
      <c r="A36" s="39"/>
      <c r="B36" s="87"/>
      <c r="C36" s="59"/>
      <c r="D36" s="91"/>
      <c r="E36" s="81"/>
      <c r="F36" s="80"/>
    </row>
    <row r="37" spans="1:6" ht="26.25" customHeight="1">
      <c r="A37" s="39"/>
      <c r="B37" s="87"/>
      <c r="C37" s="59"/>
      <c r="D37" s="91"/>
      <c r="E37" s="81"/>
      <c r="F37" s="92"/>
    </row>
    <row r="38" spans="1:6" ht="22.5" customHeight="1">
      <c r="A38" s="93" t="s">
        <v>103</v>
      </c>
      <c r="B38" s="88">
        <f>SUM(B6,B18)</f>
        <v>1374.53</v>
      </c>
      <c r="C38" s="93" t="s">
        <v>104</v>
      </c>
      <c r="D38" s="99">
        <f>SUM(D6,D35)</f>
        <v>1374.73</v>
      </c>
      <c r="E38" s="93" t="s">
        <v>104</v>
      </c>
      <c r="F38" s="92">
        <f>SUM(F6,F26)</f>
        <v>1374.73</v>
      </c>
    </row>
    <row r="39" spans="1:6" ht="22.5" customHeight="1">
      <c r="A39" s="89" t="s">
        <v>105</v>
      </c>
      <c r="B39" s="87"/>
      <c r="C39" s="86" t="s">
        <v>106</v>
      </c>
      <c r="D39" s="91"/>
      <c r="E39" s="86" t="s">
        <v>106</v>
      </c>
      <c r="F39" s="92">
        <f>D39</f>
        <v>0</v>
      </c>
    </row>
    <row r="40" spans="1:6" ht="22.5" customHeight="1">
      <c r="A40" s="89" t="s">
        <v>107</v>
      </c>
      <c r="B40" s="87"/>
      <c r="C40" s="98" t="s">
        <v>108</v>
      </c>
      <c r="D40" s="80"/>
      <c r="E40" s="98" t="s">
        <v>108</v>
      </c>
      <c r="F40" s="80"/>
    </row>
    <row r="41" spans="1:6" ht="22.5" customHeight="1">
      <c r="A41" s="89" t="s">
        <v>109</v>
      </c>
      <c r="B41" s="100">
        <v>0.2</v>
      </c>
      <c r="C41" s="94"/>
      <c r="D41" s="91"/>
      <c r="E41" s="39"/>
      <c r="F41" s="91"/>
    </row>
    <row r="42" spans="1:6" ht="22.5" customHeight="1">
      <c r="A42" s="89" t="s">
        <v>110</v>
      </c>
      <c r="B42" s="87"/>
      <c r="C42" s="94"/>
      <c r="D42" s="91"/>
      <c r="E42" s="40"/>
      <c r="F42" s="91"/>
    </row>
    <row r="43" spans="1:6" ht="22.5" customHeight="1">
      <c r="A43" s="89" t="s">
        <v>111</v>
      </c>
      <c r="B43" s="87"/>
      <c r="C43" s="94"/>
      <c r="D43" s="95"/>
      <c r="E43" s="39"/>
      <c r="F43" s="91"/>
    </row>
    <row r="44" spans="1:6" ht="21" customHeight="1">
      <c r="A44" s="39"/>
      <c r="B44" s="87"/>
      <c r="C44" s="40"/>
      <c r="D44" s="95"/>
      <c r="E44" s="40"/>
      <c r="F44" s="95"/>
    </row>
    <row r="45" spans="1:6" ht="22.5" customHeight="1">
      <c r="A45" s="78" t="s">
        <v>112</v>
      </c>
      <c r="B45" s="88">
        <f>SUM(B38,B39,B40,B41)</f>
        <v>1374.73</v>
      </c>
      <c r="C45" s="96" t="s">
        <v>113</v>
      </c>
      <c r="D45" s="95">
        <f>SUM(D38,D39,D40)</f>
        <v>1374.73</v>
      </c>
      <c r="E45" s="78" t="s">
        <v>113</v>
      </c>
      <c r="F45" s="80">
        <f>SUM(F38,F39,F40)</f>
        <v>1374.73</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R34"/>
  <sheetViews>
    <sheetView showGridLines="0" showZeros="0" zoomScalePageLayoutView="0" workbookViewId="0" topLeftCell="C1">
      <selection activeCell="E9" sqref="E9"/>
    </sheetView>
  </sheetViews>
  <sheetFormatPr defaultColWidth="9.16015625" defaultRowHeight="12.75" customHeight="1"/>
  <cols>
    <col min="1" max="1" width="13.66015625" style="0" customWidth="1"/>
    <col min="2" max="2" width="31" style="0" customWidth="1"/>
    <col min="3" max="3" width="15.16015625" style="0" customWidth="1"/>
    <col min="4" max="4" width="30.5" style="0" customWidth="1"/>
    <col min="5" max="5" width="16.5" style="113" customWidth="1"/>
    <col min="6" max="6" width="11" style="113" customWidth="1"/>
    <col min="7" max="7" width="14" style="113" customWidth="1"/>
    <col min="8" max="8" width="14.5" style="0" customWidth="1"/>
    <col min="9" max="9" width="11.33203125" style="0" customWidth="1"/>
    <col min="10" max="10" width="12.33203125" style="0" customWidth="1"/>
    <col min="11" max="15" width="14.33203125" style="0" customWidth="1"/>
    <col min="16" max="16" width="9.16015625" style="0" customWidth="1"/>
    <col min="17" max="17" width="14.33203125" style="0" customWidth="1"/>
    <col min="18" max="18" width="10.66015625" style="0" customWidth="1"/>
  </cols>
  <sheetData>
    <row r="1" spans="1:5" ht="29.25" customHeight="1">
      <c r="A1" s="29" t="s">
        <v>11</v>
      </c>
      <c r="B1" s="29"/>
      <c r="C1" s="29"/>
      <c r="D1" s="29"/>
      <c r="E1" s="112"/>
    </row>
    <row r="2" spans="1:18" ht="35.25" customHeight="1">
      <c r="A2" s="151" t="s">
        <v>12</v>
      </c>
      <c r="B2" s="151"/>
      <c r="C2" s="151"/>
      <c r="D2" s="151"/>
      <c r="E2" s="151"/>
      <c r="F2" s="151"/>
      <c r="G2" s="151"/>
      <c r="H2" s="151"/>
      <c r="I2" s="151"/>
      <c r="J2" s="151"/>
      <c r="K2" s="151"/>
      <c r="L2" s="151"/>
      <c r="M2" s="151"/>
      <c r="N2" s="151"/>
      <c r="O2" s="151"/>
      <c r="P2" s="151"/>
      <c r="Q2" s="151"/>
      <c r="R2" s="46"/>
    </row>
    <row r="3" ht="21.75" customHeight="1">
      <c r="Q3" s="41" t="s">
        <v>39</v>
      </c>
    </row>
    <row r="4" spans="1:17" ht="18" customHeight="1">
      <c r="A4" s="152" t="s">
        <v>114</v>
      </c>
      <c r="B4" s="152" t="s">
        <v>115</v>
      </c>
      <c r="C4" s="148" t="s">
        <v>116</v>
      </c>
      <c r="D4" s="153" t="s">
        <v>117</v>
      </c>
      <c r="E4" s="152" t="s">
        <v>118</v>
      </c>
      <c r="F4" s="152" t="s">
        <v>119</v>
      </c>
      <c r="G4" s="152"/>
      <c r="H4" s="152"/>
      <c r="I4" s="152"/>
      <c r="J4" s="152"/>
      <c r="K4" s="152"/>
      <c r="L4" s="152"/>
      <c r="M4" s="152"/>
      <c r="N4" s="152"/>
      <c r="O4" s="152"/>
      <c r="P4" s="152"/>
      <c r="Q4" s="82"/>
    </row>
    <row r="5" spans="1:17" ht="22.5" customHeight="1">
      <c r="A5" s="152"/>
      <c r="B5" s="152"/>
      <c r="C5" s="149"/>
      <c r="D5" s="154"/>
      <c r="E5" s="152"/>
      <c r="F5" s="147" t="s">
        <v>120</v>
      </c>
      <c r="G5" s="147" t="s">
        <v>121</v>
      </c>
      <c r="H5" s="147"/>
      <c r="I5" s="147" t="s">
        <v>122</v>
      </c>
      <c r="J5" s="147" t="s">
        <v>123</v>
      </c>
      <c r="K5" s="147" t="s">
        <v>124</v>
      </c>
      <c r="L5" s="147" t="s">
        <v>125</v>
      </c>
      <c r="M5" s="147" t="s">
        <v>126</v>
      </c>
      <c r="N5" s="147" t="s">
        <v>105</v>
      </c>
      <c r="O5" s="147" t="s">
        <v>109</v>
      </c>
      <c r="P5" s="147" t="s">
        <v>127</v>
      </c>
      <c r="Q5" s="147" t="s">
        <v>128</v>
      </c>
    </row>
    <row r="6" spans="1:17" ht="33.75" customHeight="1">
      <c r="A6" s="152"/>
      <c r="B6" s="152"/>
      <c r="C6" s="150"/>
      <c r="D6" s="155"/>
      <c r="E6" s="152"/>
      <c r="F6" s="147"/>
      <c r="G6" s="32" t="s">
        <v>129</v>
      </c>
      <c r="H6" s="32" t="s">
        <v>130</v>
      </c>
      <c r="I6" s="147"/>
      <c r="J6" s="147"/>
      <c r="K6" s="147"/>
      <c r="L6" s="147"/>
      <c r="M6" s="147"/>
      <c r="N6" s="147"/>
      <c r="O6" s="147"/>
      <c r="P6" s="147"/>
      <c r="Q6" s="147"/>
    </row>
    <row r="7" spans="1:17" ht="16.5" customHeight="1">
      <c r="A7" s="31"/>
      <c r="B7" s="31"/>
      <c r="C7" s="117" t="s">
        <v>315</v>
      </c>
      <c r="D7" s="33"/>
      <c r="E7" s="31">
        <f>E8+E16+E19+E22+E25+E32</f>
        <v>1374.73</v>
      </c>
      <c r="F7" s="31">
        <f>F8+F16+F19+F22+F25+F32</f>
        <v>1374.53</v>
      </c>
      <c r="G7" s="31">
        <f>G8+G16+G19+G22+G25+G32</f>
        <v>1038.53</v>
      </c>
      <c r="H7" s="32">
        <v>336</v>
      </c>
      <c r="I7" s="32"/>
      <c r="J7" s="32"/>
      <c r="K7" s="32"/>
      <c r="L7" s="32"/>
      <c r="M7" s="32"/>
      <c r="N7" s="32"/>
      <c r="O7" s="32"/>
      <c r="P7" s="32"/>
      <c r="Q7" s="32">
        <v>0.2</v>
      </c>
    </row>
    <row r="8" spans="1:17" ht="16.5" customHeight="1">
      <c r="A8" s="68">
        <v>767001</v>
      </c>
      <c r="B8" s="43" t="s">
        <v>270</v>
      </c>
      <c r="C8" s="111" t="s">
        <v>271</v>
      </c>
      <c r="D8" s="111" t="s">
        <v>132</v>
      </c>
      <c r="E8" s="68">
        <v>994.71</v>
      </c>
      <c r="F8" s="68">
        <v>994.51</v>
      </c>
      <c r="G8" s="68">
        <v>994.51</v>
      </c>
      <c r="H8" s="68"/>
      <c r="I8" s="68"/>
      <c r="J8" s="68"/>
      <c r="K8" s="68"/>
      <c r="L8" s="68"/>
      <c r="M8" s="68"/>
      <c r="N8" s="68"/>
      <c r="O8" s="68"/>
      <c r="P8" s="68"/>
      <c r="Q8" s="68">
        <v>0.2</v>
      </c>
    </row>
    <row r="9" spans="1:17" ht="12.75" customHeight="1">
      <c r="A9" s="68">
        <v>767001</v>
      </c>
      <c r="B9" s="43" t="s">
        <v>270</v>
      </c>
      <c r="C9" s="111" t="s">
        <v>272</v>
      </c>
      <c r="D9" s="111" t="s">
        <v>133</v>
      </c>
      <c r="E9" s="110">
        <v>5</v>
      </c>
      <c r="F9" s="110">
        <v>5</v>
      </c>
      <c r="G9" s="110">
        <v>5</v>
      </c>
      <c r="H9" s="40"/>
      <c r="I9" s="40"/>
      <c r="J9" s="40"/>
      <c r="K9" s="40"/>
      <c r="L9" s="40"/>
      <c r="M9" s="40"/>
      <c r="N9" s="40"/>
      <c r="O9" s="40"/>
      <c r="P9" s="40"/>
      <c r="Q9" s="40"/>
    </row>
    <row r="10" spans="1:17" ht="12.75" customHeight="1">
      <c r="A10" s="68">
        <v>767001</v>
      </c>
      <c r="B10" s="43" t="s">
        <v>270</v>
      </c>
      <c r="C10" s="111" t="s">
        <v>273</v>
      </c>
      <c r="D10" s="111" t="s">
        <v>274</v>
      </c>
      <c r="E10" s="110">
        <v>5</v>
      </c>
      <c r="F10" s="110">
        <v>5</v>
      </c>
      <c r="G10" s="110">
        <v>5</v>
      </c>
      <c r="H10" s="40"/>
      <c r="I10" s="40"/>
      <c r="J10" s="40"/>
      <c r="K10" s="40"/>
      <c r="L10" s="40"/>
      <c r="M10" s="40"/>
      <c r="N10" s="40"/>
      <c r="O10" s="40"/>
      <c r="P10" s="40"/>
      <c r="Q10" s="40"/>
    </row>
    <row r="11" spans="1:17" ht="12.75" customHeight="1">
      <c r="A11" s="68">
        <v>767001</v>
      </c>
      <c r="B11" s="43" t="s">
        <v>270</v>
      </c>
      <c r="C11" s="111" t="s">
        <v>275</v>
      </c>
      <c r="D11" s="111" t="s">
        <v>276</v>
      </c>
      <c r="E11" s="110">
        <v>979.71</v>
      </c>
      <c r="F11" s="110">
        <v>979.51</v>
      </c>
      <c r="G11" s="110">
        <v>979.51</v>
      </c>
      <c r="H11" s="40"/>
      <c r="I11" s="40"/>
      <c r="J11" s="40"/>
      <c r="K11" s="40"/>
      <c r="L11" s="39"/>
      <c r="M11" s="39"/>
      <c r="N11" s="39"/>
      <c r="O11" s="39"/>
      <c r="P11" s="40"/>
      <c r="Q11" s="110">
        <v>0.2</v>
      </c>
    </row>
    <row r="12" spans="1:17" ht="12.75" customHeight="1">
      <c r="A12" s="68">
        <v>767001</v>
      </c>
      <c r="B12" s="43" t="s">
        <v>270</v>
      </c>
      <c r="C12" s="111" t="s">
        <v>277</v>
      </c>
      <c r="D12" s="111" t="s">
        <v>274</v>
      </c>
      <c r="E12" s="110">
        <v>430.06</v>
      </c>
      <c r="F12" s="110">
        <v>429.86</v>
      </c>
      <c r="G12" s="110">
        <v>429.86</v>
      </c>
      <c r="H12" s="40"/>
      <c r="I12" s="40"/>
      <c r="J12" s="39"/>
      <c r="K12" s="39"/>
      <c r="L12" s="39"/>
      <c r="M12" s="39"/>
      <c r="N12" s="39"/>
      <c r="O12" s="39"/>
      <c r="P12" s="40"/>
      <c r="Q12" s="110">
        <v>0.2</v>
      </c>
    </row>
    <row r="13" spans="1:17" ht="12.75" customHeight="1">
      <c r="A13" s="68">
        <v>767001</v>
      </c>
      <c r="B13" s="43" t="s">
        <v>270</v>
      </c>
      <c r="C13" s="111" t="s">
        <v>278</v>
      </c>
      <c r="D13" s="111" t="s">
        <v>279</v>
      </c>
      <c r="E13" s="110">
        <v>549.65</v>
      </c>
      <c r="F13" s="110">
        <v>549.65</v>
      </c>
      <c r="G13" s="110">
        <v>549.65</v>
      </c>
      <c r="H13" s="40"/>
      <c r="I13" s="40"/>
      <c r="J13" s="39"/>
      <c r="K13" s="39"/>
      <c r="L13" s="39"/>
      <c r="M13" s="39"/>
      <c r="N13" s="39"/>
      <c r="O13" s="39"/>
      <c r="P13" s="40"/>
      <c r="Q13" s="40"/>
    </row>
    <row r="14" spans="1:18" ht="12.75" customHeight="1">
      <c r="A14" s="68">
        <v>767001</v>
      </c>
      <c r="B14" s="43" t="s">
        <v>270</v>
      </c>
      <c r="C14" s="111" t="s">
        <v>280</v>
      </c>
      <c r="D14" s="111" t="s">
        <v>281</v>
      </c>
      <c r="E14" s="110">
        <v>10</v>
      </c>
      <c r="F14" s="110">
        <v>10</v>
      </c>
      <c r="G14" s="110">
        <v>10</v>
      </c>
      <c r="H14" s="40"/>
      <c r="I14" s="40"/>
      <c r="J14" s="40"/>
      <c r="K14" s="40"/>
      <c r="L14" s="39"/>
      <c r="M14" s="39"/>
      <c r="N14" s="39"/>
      <c r="O14" s="39"/>
      <c r="P14" s="40"/>
      <c r="Q14" s="40"/>
      <c r="R14" s="29"/>
    </row>
    <row r="15" spans="1:18" ht="12.75" customHeight="1">
      <c r="A15" s="68">
        <v>767001</v>
      </c>
      <c r="B15" s="43" t="s">
        <v>270</v>
      </c>
      <c r="C15" s="111" t="s">
        <v>282</v>
      </c>
      <c r="D15" s="111" t="s">
        <v>274</v>
      </c>
      <c r="E15" s="110">
        <v>10</v>
      </c>
      <c r="F15" s="110">
        <v>10</v>
      </c>
      <c r="G15" s="110">
        <v>10</v>
      </c>
      <c r="H15" s="40"/>
      <c r="I15" s="40"/>
      <c r="J15" s="40"/>
      <c r="K15" s="39"/>
      <c r="L15" s="39"/>
      <c r="M15" s="39"/>
      <c r="N15" s="39"/>
      <c r="O15" s="39"/>
      <c r="P15" s="40"/>
      <c r="Q15" s="40"/>
      <c r="R15" s="29"/>
    </row>
    <row r="16" spans="1:18" ht="12.75" customHeight="1">
      <c r="A16" s="68">
        <v>767001</v>
      </c>
      <c r="B16" s="43" t="s">
        <v>270</v>
      </c>
      <c r="C16" s="111" t="s">
        <v>283</v>
      </c>
      <c r="D16" s="111" t="s">
        <v>135</v>
      </c>
      <c r="E16" s="110">
        <v>10</v>
      </c>
      <c r="F16" s="110">
        <v>10</v>
      </c>
      <c r="G16" s="110">
        <v>10</v>
      </c>
      <c r="H16" s="40"/>
      <c r="I16" s="39"/>
      <c r="J16" s="39"/>
      <c r="K16" s="39"/>
      <c r="L16" s="39"/>
      <c r="M16" s="39"/>
      <c r="N16" s="39"/>
      <c r="O16" s="39"/>
      <c r="P16" s="40"/>
      <c r="Q16" s="40"/>
      <c r="R16" s="29"/>
    </row>
    <row r="17" spans="1:18" ht="12.75" customHeight="1">
      <c r="A17" s="68">
        <v>767001</v>
      </c>
      <c r="B17" s="43" t="s">
        <v>270</v>
      </c>
      <c r="C17" s="111" t="s">
        <v>284</v>
      </c>
      <c r="D17" s="111" t="s">
        <v>136</v>
      </c>
      <c r="E17" s="110">
        <v>10</v>
      </c>
      <c r="F17" s="110">
        <v>10</v>
      </c>
      <c r="G17" s="110">
        <v>10</v>
      </c>
      <c r="H17" s="40"/>
      <c r="I17" s="40"/>
      <c r="J17" s="39"/>
      <c r="K17" s="39"/>
      <c r="L17" s="39"/>
      <c r="M17" s="39"/>
      <c r="N17" s="40"/>
      <c r="O17" s="39"/>
      <c r="P17" s="40"/>
      <c r="Q17" s="40"/>
      <c r="R17" s="29"/>
    </row>
    <row r="18" spans="1:18" ht="12.75" customHeight="1">
      <c r="A18" s="68">
        <v>767001</v>
      </c>
      <c r="B18" s="43" t="s">
        <v>270</v>
      </c>
      <c r="C18" s="111" t="s">
        <v>285</v>
      </c>
      <c r="D18" s="111" t="s">
        <v>274</v>
      </c>
      <c r="E18" s="115">
        <v>10</v>
      </c>
      <c r="F18" s="115">
        <v>10</v>
      </c>
      <c r="G18" s="115">
        <v>10</v>
      </c>
      <c r="H18" s="39"/>
      <c r="I18" s="40"/>
      <c r="J18" s="39"/>
      <c r="K18" s="39"/>
      <c r="L18" s="39"/>
      <c r="M18" s="39"/>
      <c r="N18" s="39"/>
      <c r="O18" s="40"/>
      <c r="P18" s="40"/>
      <c r="Q18" s="40"/>
      <c r="R18" s="29"/>
    </row>
    <row r="19" spans="1:18" ht="12.75" customHeight="1">
      <c r="A19" s="68">
        <v>767001</v>
      </c>
      <c r="B19" s="43" t="s">
        <v>270</v>
      </c>
      <c r="C19" s="111" t="s">
        <v>286</v>
      </c>
      <c r="D19" s="111" t="s">
        <v>287</v>
      </c>
      <c r="E19" s="115">
        <v>15</v>
      </c>
      <c r="F19" s="115">
        <v>15</v>
      </c>
      <c r="G19" s="115">
        <v>15</v>
      </c>
      <c r="H19" s="39"/>
      <c r="I19" s="39"/>
      <c r="J19" s="39"/>
      <c r="K19" s="39"/>
      <c r="L19" s="39"/>
      <c r="M19" s="39"/>
      <c r="N19" s="39"/>
      <c r="O19" s="40"/>
      <c r="P19" s="40"/>
      <c r="Q19" s="40"/>
      <c r="R19" s="29"/>
    </row>
    <row r="20" spans="1:17" ht="12.75" customHeight="1">
      <c r="A20" s="68">
        <v>767001</v>
      </c>
      <c r="B20" s="43" t="s">
        <v>270</v>
      </c>
      <c r="C20" s="111" t="s">
        <v>288</v>
      </c>
      <c r="D20" s="111" t="s">
        <v>289</v>
      </c>
      <c r="E20" s="115">
        <v>15</v>
      </c>
      <c r="F20" s="115">
        <v>15</v>
      </c>
      <c r="G20" s="115">
        <v>15</v>
      </c>
      <c r="H20" s="39"/>
      <c r="I20" s="39"/>
      <c r="J20" s="39"/>
      <c r="K20" s="39"/>
      <c r="L20" s="39"/>
      <c r="M20" s="39"/>
      <c r="N20" s="39"/>
      <c r="O20" s="40"/>
      <c r="P20" s="39"/>
      <c r="Q20" s="40"/>
    </row>
    <row r="21" spans="1:17" ht="12.75" customHeight="1">
      <c r="A21" s="68">
        <v>767001</v>
      </c>
      <c r="B21" s="43" t="s">
        <v>270</v>
      </c>
      <c r="C21" s="111" t="s">
        <v>290</v>
      </c>
      <c r="D21" s="111" t="s">
        <v>291</v>
      </c>
      <c r="E21" s="110">
        <v>15</v>
      </c>
      <c r="F21" s="110">
        <v>15</v>
      </c>
      <c r="G21" s="110">
        <v>15</v>
      </c>
      <c r="H21" s="39"/>
      <c r="I21" s="39"/>
      <c r="J21" s="39"/>
      <c r="K21" s="39"/>
      <c r="L21" s="39"/>
      <c r="M21" s="39"/>
      <c r="N21" s="39"/>
      <c r="O21" s="39"/>
      <c r="P21" s="39"/>
      <c r="Q21" s="39"/>
    </row>
    <row r="22" spans="1:17" ht="12.75" customHeight="1">
      <c r="A22" s="68">
        <v>767001</v>
      </c>
      <c r="B22" s="43" t="s">
        <v>270</v>
      </c>
      <c r="C22" s="111" t="s">
        <v>292</v>
      </c>
      <c r="D22" s="111" t="s">
        <v>293</v>
      </c>
      <c r="E22" s="110">
        <v>336</v>
      </c>
      <c r="F22" s="110">
        <v>336</v>
      </c>
      <c r="G22" s="110"/>
      <c r="H22" s="39">
        <v>336</v>
      </c>
      <c r="I22" s="39"/>
      <c r="J22" s="39"/>
      <c r="K22" s="39"/>
      <c r="L22" s="39"/>
      <c r="M22" s="39"/>
      <c r="N22" s="39"/>
      <c r="O22" s="39"/>
      <c r="P22" s="39"/>
      <c r="Q22" s="39"/>
    </row>
    <row r="23" spans="1:17" ht="12.75" customHeight="1">
      <c r="A23" s="68">
        <v>767001</v>
      </c>
      <c r="B23" s="43" t="s">
        <v>270</v>
      </c>
      <c r="C23" s="111" t="s">
        <v>294</v>
      </c>
      <c r="D23" s="111" t="s">
        <v>295</v>
      </c>
      <c r="E23" s="110">
        <v>336</v>
      </c>
      <c r="F23" s="110">
        <v>336</v>
      </c>
      <c r="G23" s="110"/>
      <c r="H23" s="39">
        <v>336</v>
      </c>
      <c r="I23" s="39"/>
      <c r="J23" s="39"/>
      <c r="K23" s="39"/>
      <c r="L23" s="39"/>
      <c r="M23" s="39"/>
      <c r="N23" s="39"/>
      <c r="O23" s="39"/>
      <c r="P23" s="39"/>
      <c r="Q23" s="39"/>
    </row>
    <row r="24" spans="1:17" ht="12.75" customHeight="1">
      <c r="A24" s="68">
        <v>767001</v>
      </c>
      <c r="B24" s="43" t="s">
        <v>270</v>
      </c>
      <c r="C24" s="111" t="s">
        <v>296</v>
      </c>
      <c r="D24" s="111" t="s">
        <v>297</v>
      </c>
      <c r="E24" s="110">
        <v>336</v>
      </c>
      <c r="F24" s="110">
        <v>336</v>
      </c>
      <c r="G24" s="110"/>
      <c r="H24" s="39">
        <v>336</v>
      </c>
      <c r="I24" s="39"/>
      <c r="J24" s="39"/>
      <c r="K24" s="39"/>
      <c r="L24" s="39"/>
      <c r="M24" s="39"/>
      <c r="N24" s="39"/>
      <c r="O24" s="39"/>
      <c r="P24" s="39"/>
      <c r="Q24" s="39"/>
    </row>
    <row r="25" spans="1:17" ht="12.75" customHeight="1">
      <c r="A25" s="68">
        <v>767001</v>
      </c>
      <c r="B25" s="43" t="s">
        <v>270</v>
      </c>
      <c r="C25" s="111" t="s">
        <v>298</v>
      </c>
      <c r="D25" s="111" t="s">
        <v>299</v>
      </c>
      <c r="E25" s="110">
        <v>15</v>
      </c>
      <c r="F25" s="110">
        <v>15</v>
      </c>
      <c r="G25" s="110">
        <v>15</v>
      </c>
      <c r="H25" s="39"/>
      <c r="I25" s="39"/>
      <c r="J25" s="39"/>
      <c r="K25" s="39"/>
      <c r="L25" s="39"/>
      <c r="M25" s="39"/>
      <c r="N25" s="39"/>
      <c r="O25" s="39"/>
      <c r="P25" s="39"/>
      <c r="Q25" s="39"/>
    </row>
    <row r="26" spans="1:17" ht="12.75" customHeight="1">
      <c r="A26" s="68">
        <v>767001</v>
      </c>
      <c r="B26" s="43" t="s">
        <v>270</v>
      </c>
      <c r="C26" s="111" t="s">
        <v>300</v>
      </c>
      <c r="D26" s="111" t="s">
        <v>301</v>
      </c>
      <c r="E26" s="110">
        <v>5</v>
      </c>
      <c r="F26" s="110">
        <v>5</v>
      </c>
      <c r="G26" s="110">
        <v>5</v>
      </c>
      <c r="H26" s="39"/>
      <c r="I26" s="39"/>
      <c r="J26" s="39"/>
      <c r="K26" s="39"/>
      <c r="L26" s="39"/>
      <c r="M26" s="39"/>
      <c r="N26" s="39"/>
      <c r="O26" s="39"/>
      <c r="P26" s="39"/>
      <c r="Q26" s="39"/>
    </row>
    <row r="27" spans="1:17" ht="12.75" customHeight="1">
      <c r="A27" s="68">
        <v>767001</v>
      </c>
      <c r="B27" s="43" t="s">
        <v>270</v>
      </c>
      <c r="C27" s="111" t="s">
        <v>302</v>
      </c>
      <c r="D27" s="111" t="s">
        <v>274</v>
      </c>
      <c r="E27" s="110">
        <v>5</v>
      </c>
      <c r="F27" s="110">
        <v>5</v>
      </c>
      <c r="G27" s="110">
        <v>5</v>
      </c>
      <c r="H27" s="39"/>
      <c r="I27" s="39"/>
      <c r="J27" s="39"/>
      <c r="K27" s="39"/>
      <c r="L27" s="39"/>
      <c r="M27" s="39"/>
      <c r="N27" s="39"/>
      <c r="O27" s="39"/>
      <c r="P27" s="39"/>
      <c r="Q27" s="39"/>
    </row>
    <row r="28" spans="1:17" ht="12.75" customHeight="1">
      <c r="A28" s="68">
        <v>767001</v>
      </c>
      <c r="B28" s="43" t="s">
        <v>270</v>
      </c>
      <c r="C28" s="111" t="s">
        <v>303</v>
      </c>
      <c r="D28" s="111" t="s">
        <v>304</v>
      </c>
      <c r="E28" s="110">
        <v>5</v>
      </c>
      <c r="F28" s="110">
        <v>5</v>
      </c>
      <c r="G28" s="110">
        <v>5</v>
      </c>
      <c r="H28" s="39"/>
      <c r="I28" s="39"/>
      <c r="J28" s="39"/>
      <c r="K28" s="39"/>
      <c r="L28" s="39"/>
      <c r="M28" s="39"/>
      <c r="N28" s="39"/>
      <c r="O28" s="39"/>
      <c r="P28" s="39"/>
      <c r="Q28" s="39"/>
    </row>
    <row r="29" spans="1:17" ht="12.75" customHeight="1">
      <c r="A29" s="68">
        <v>767001</v>
      </c>
      <c r="B29" s="43" t="s">
        <v>270</v>
      </c>
      <c r="C29" s="111" t="s">
        <v>305</v>
      </c>
      <c r="D29" s="111" t="s">
        <v>274</v>
      </c>
      <c r="E29" s="110">
        <v>5</v>
      </c>
      <c r="F29" s="110">
        <v>5</v>
      </c>
      <c r="G29" s="110">
        <v>5</v>
      </c>
      <c r="H29" s="39"/>
      <c r="I29" s="39"/>
      <c r="J29" s="39"/>
      <c r="K29" s="39"/>
      <c r="L29" s="39"/>
      <c r="M29" s="39"/>
      <c r="N29" s="39"/>
      <c r="O29" s="39"/>
      <c r="P29" s="39"/>
      <c r="Q29" s="39"/>
    </row>
    <row r="30" spans="1:17" ht="12.75" customHeight="1">
      <c r="A30" s="68">
        <v>767001</v>
      </c>
      <c r="B30" s="43" t="s">
        <v>270</v>
      </c>
      <c r="C30" s="111" t="s">
        <v>306</v>
      </c>
      <c r="D30" s="111" t="s">
        <v>307</v>
      </c>
      <c r="E30" s="110">
        <v>5</v>
      </c>
      <c r="F30" s="110">
        <v>5</v>
      </c>
      <c r="G30" s="110">
        <v>5</v>
      </c>
      <c r="H30" s="39"/>
      <c r="I30" s="39"/>
      <c r="J30" s="39"/>
      <c r="K30" s="39"/>
      <c r="L30" s="39"/>
      <c r="M30" s="39"/>
      <c r="N30" s="39"/>
      <c r="O30" s="39"/>
      <c r="P30" s="39"/>
      <c r="Q30" s="39"/>
    </row>
    <row r="31" spans="1:17" ht="12.75" customHeight="1">
      <c r="A31" s="68">
        <v>767001</v>
      </c>
      <c r="B31" s="43" t="s">
        <v>270</v>
      </c>
      <c r="C31" s="111" t="s">
        <v>308</v>
      </c>
      <c r="D31" s="111" t="s">
        <v>274</v>
      </c>
      <c r="E31" s="110">
        <v>5</v>
      </c>
      <c r="F31" s="110">
        <v>5</v>
      </c>
      <c r="G31" s="110">
        <v>5</v>
      </c>
      <c r="H31" s="39"/>
      <c r="I31" s="39"/>
      <c r="J31" s="39"/>
      <c r="K31" s="39"/>
      <c r="L31" s="39"/>
      <c r="M31" s="39"/>
      <c r="N31" s="39"/>
      <c r="O31" s="39"/>
      <c r="P31" s="39"/>
      <c r="Q31" s="39"/>
    </row>
    <row r="32" spans="1:17" ht="12.75" customHeight="1">
      <c r="A32" s="68">
        <v>767001</v>
      </c>
      <c r="B32" s="43" t="s">
        <v>270</v>
      </c>
      <c r="C32" s="111" t="s">
        <v>309</v>
      </c>
      <c r="D32" s="111" t="s">
        <v>310</v>
      </c>
      <c r="E32" s="110">
        <v>4.02</v>
      </c>
      <c r="F32" s="110">
        <v>4.02</v>
      </c>
      <c r="G32" s="110">
        <v>4.02</v>
      </c>
      <c r="H32" s="39"/>
      <c r="I32" s="39"/>
      <c r="J32" s="39"/>
      <c r="K32" s="39"/>
      <c r="L32" s="39"/>
      <c r="M32" s="39"/>
      <c r="N32" s="39"/>
      <c r="O32" s="39"/>
      <c r="P32" s="39"/>
      <c r="Q32" s="39"/>
    </row>
    <row r="33" spans="1:17" ht="12.75" customHeight="1">
      <c r="A33" s="68">
        <v>767001</v>
      </c>
      <c r="B33" s="43" t="s">
        <v>270</v>
      </c>
      <c r="C33" s="111" t="s">
        <v>311</v>
      </c>
      <c r="D33" s="111" t="s">
        <v>312</v>
      </c>
      <c r="E33" s="110">
        <v>4.02</v>
      </c>
      <c r="F33" s="110">
        <v>4.02</v>
      </c>
      <c r="G33" s="110">
        <v>4.02</v>
      </c>
      <c r="H33" s="39"/>
      <c r="I33" s="39"/>
      <c r="J33" s="39"/>
      <c r="K33" s="39"/>
      <c r="L33" s="39"/>
      <c r="M33" s="39"/>
      <c r="N33" s="39"/>
      <c r="O33" s="39"/>
      <c r="P33" s="39"/>
      <c r="Q33" s="39"/>
    </row>
    <row r="34" spans="1:17" ht="12.75" customHeight="1">
      <c r="A34" s="68">
        <v>767001</v>
      </c>
      <c r="B34" s="43" t="s">
        <v>270</v>
      </c>
      <c r="C34" s="111" t="s">
        <v>313</v>
      </c>
      <c r="D34" s="111" t="s">
        <v>314</v>
      </c>
      <c r="E34" s="110">
        <v>4.02</v>
      </c>
      <c r="F34" s="110">
        <v>4.02</v>
      </c>
      <c r="G34" s="110">
        <v>4.02</v>
      </c>
      <c r="H34" s="39"/>
      <c r="I34" s="39"/>
      <c r="J34" s="39"/>
      <c r="K34" s="39"/>
      <c r="L34" s="39"/>
      <c r="M34" s="39"/>
      <c r="N34" s="39"/>
      <c r="O34" s="39"/>
      <c r="P34" s="39"/>
      <c r="Q34" s="39"/>
    </row>
  </sheetData>
  <sheetProtection/>
  <mergeCells count="18">
    <mergeCell ref="A2:Q2"/>
    <mergeCell ref="F4:P4"/>
    <mergeCell ref="G5:H5"/>
    <mergeCell ref="A4:A6"/>
    <mergeCell ref="B4:B6"/>
    <mergeCell ref="D4:D6"/>
    <mergeCell ref="E4:E6"/>
    <mergeCell ref="F5:F6"/>
    <mergeCell ref="I5:I6"/>
    <mergeCell ref="P5:P6"/>
    <mergeCell ref="Q5:Q6"/>
    <mergeCell ref="C4:C6"/>
    <mergeCell ref="J5:J6"/>
    <mergeCell ref="K5:K6"/>
    <mergeCell ref="L5:L6"/>
    <mergeCell ref="M5:M6"/>
    <mergeCell ref="N5:N6"/>
    <mergeCell ref="O5:O6"/>
  </mergeCells>
  <printOptions horizontalCentered="1"/>
  <pageMargins left="0.59" right="0.59" top="0.7900000000000001" bottom="0.7900000000000001" header="0.5" footer="0.5"/>
  <pageSetup fitToHeight="1000" fitToWidth="1" orientation="landscape" paperSize="9" scale="55"/>
</worksheet>
</file>

<file path=xl/worksheets/sheet5.xml><?xml version="1.0" encoding="utf-8"?>
<worksheet xmlns="http://schemas.openxmlformats.org/spreadsheetml/2006/main" xmlns:r="http://schemas.openxmlformats.org/officeDocument/2006/relationships">
  <sheetPr>
    <pageSetUpPr fitToPage="1"/>
  </sheetPr>
  <dimension ref="A1:L34"/>
  <sheetViews>
    <sheetView showGridLines="0" showZeros="0" zoomScalePageLayoutView="0" workbookViewId="0" topLeftCell="A13">
      <selection activeCell="I14" sqref="I14"/>
    </sheetView>
  </sheetViews>
  <sheetFormatPr defaultColWidth="9.16015625" defaultRowHeight="12.75" customHeight="1"/>
  <cols>
    <col min="1" max="1" width="13.66015625" style="0" customWidth="1"/>
    <col min="2" max="2" width="30" style="0" customWidth="1"/>
    <col min="3" max="3" width="14.5" style="0" customWidth="1"/>
    <col min="4" max="4" width="29.83203125" style="0" customWidth="1"/>
    <col min="5" max="5" width="15.5" style="113" customWidth="1"/>
    <col min="6" max="7" width="14.33203125" style="113" customWidth="1"/>
    <col min="8" max="10" width="14.33203125" style="0" customWidth="1"/>
    <col min="11" max="11" width="9.16015625" style="0" customWidth="1"/>
    <col min="12" max="12" width="13.33203125" style="0" customWidth="1"/>
    <col min="13" max="252" width="9.16015625" style="0" customWidth="1"/>
  </cols>
  <sheetData>
    <row r="1" spans="1:5" ht="29.25" customHeight="1">
      <c r="A1" s="29" t="s">
        <v>13</v>
      </c>
      <c r="B1" s="29"/>
      <c r="C1" s="29"/>
      <c r="D1" s="29"/>
      <c r="E1" s="112"/>
    </row>
    <row r="2" spans="1:12" ht="35.25" customHeight="1">
      <c r="A2" s="151" t="s">
        <v>14</v>
      </c>
      <c r="B2" s="151"/>
      <c r="C2" s="151"/>
      <c r="D2" s="151"/>
      <c r="E2" s="151"/>
      <c r="F2" s="151"/>
      <c r="G2" s="151"/>
      <c r="H2" s="151"/>
      <c r="I2" s="151"/>
      <c r="J2" s="151"/>
      <c r="K2" s="151"/>
      <c r="L2" s="46"/>
    </row>
    <row r="3" ht="21.75" customHeight="1">
      <c r="K3" t="s">
        <v>39</v>
      </c>
    </row>
    <row r="4" spans="1:11" ht="15" customHeight="1">
      <c r="A4" s="152" t="s">
        <v>114</v>
      </c>
      <c r="B4" s="152" t="s">
        <v>115</v>
      </c>
      <c r="C4" s="153" t="s">
        <v>116</v>
      </c>
      <c r="D4" s="153" t="s">
        <v>117</v>
      </c>
      <c r="E4" s="152" t="s">
        <v>118</v>
      </c>
      <c r="F4" s="152" t="s">
        <v>119</v>
      </c>
      <c r="G4" s="152"/>
      <c r="H4" s="152"/>
      <c r="I4" s="152"/>
      <c r="J4" s="152"/>
      <c r="K4" s="152"/>
    </row>
    <row r="5" spans="1:11" ht="30" customHeight="1">
      <c r="A5" s="152"/>
      <c r="B5" s="152"/>
      <c r="C5" s="154"/>
      <c r="D5" s="154"/>
      <c r="E5" s="152"/>
      <c r="F5" s="147" t="s">
        <v>120</v>
      </c>
      <c r="G5" s="156" t="s">
        <v>137</v>
      </c>
      <c r="H5" s="156" t="s">
        <v>138</v>
      </c>
      <c r="I5" s="156" t="s">
        <v>139</v>
      </c>
      <c r="J5" s="156" t="s">
        <v>140</v>
      </c>
      <c r="K5" s="156" t="s">
        <v>141</v>
      </c>
    </row>
    <row r="6" spans="1:11" ht="40.5" customHeight="1">
      <c r="A6" s="152"/>
      <c r="B6" s="152"/>
      <c r="C6" s="155"/>
      <c r="D6" s="155"/>
      <c r="E6" s="152"/>
      <c r="F6" s="147"/>
      <c r="G6" s="156"/>
      <c r="H6" s="156"/>
      <c r="I6" s="156"/>
      <c r="J6" s="156"/>
      <c r="K6" s="156"/>
    </row>
    <row r="7" spans="1:11" ht="14.25" customHeight="1">
      <c r="A7" s="31"/>
      <c r="B7" s="31"/>
      <c r="C7" s="118" t="s">
        <v>315</v>
      </c>
      <c r="D7" s="33"/>
      <c r="E7" s="114">
        <f>E8+E16+E19+E22+E25+E32</f>
        <v>1374.73</v>
      </c>
      <c r="F7" s="114">
        <f>F8+F16+F19+F22+F25+F32</f>
        <v>1374.73</v>
      </c>
      <c r="G7" s="114">
        <f>G8+G16+G19+G25+G33</f>
        <v>1038.73</v>
      </c>
      <c r="H7" s="114">
        <f>H22</f>
        <v>336</v>
      </c>
      <c r="I7" s="97"/>
      <c r="J7" s="97"/>
      <c r="K7" s="97"/>
    </row>
    <row r="8" spans="1:11" ht="14.25" customHeight="1">
      <c r="A8" s="68">
        <v>767001</v>
      </c>
      <c r="B8" s="43" t="s">
        <v>270</v>
      </c>
      <c r="C8" s="111" t="s">
        <v>271</v>
      </c>
      <c r="D8" s="111" t="s">
        <v>132</v>
      </c>
      <c r="E8" s="114">
        <v>994.71</v>
      </c>
      <c r="F8" s="114">
        <v>994.71</v>
      </c>
      <c r="G8" s="114">
        <v>994.71</v>
      </c>
      <c r="H8" s="68"/>
      <c r="I8" s="68"/>
      <c r="J8" s="68"/>
      <c r="K8" s="68"/>
    </row>
    <row r="9" spans="1:11" ht="12.75" customHeight="1">
      <c r="A9" s="68">
        <v>767001</v>
      </c>
      <c r="B9" s="43" t="s">
        <v>270</v>
      </c>
      <c r="C9" s="111" t="s">
        <v>272</v>
      </c>
      <c r="D9" s="111" t="s">
        <v>133</v>
      </c>
      <c r="E9" s="114">
        <v>5</v>
      </c>
      <c r="F9" s="114">
        <v>5</v>
      </c>
      <c r="G9" s="114">
        <v>5</v>
      </c>
      <c r="H9" s="40"/>
      <c r="I9" s="40"/>
      <c r="J9" s="40"/>
      <c r="K9" s="40"/>
    </row>
    <row r="10" spans="1:11" ht="12.75" customHeight="1">
      <c r="A10" s="68">
        <v>767001</v>
      </c>
      <c r="B10" s="43" t="s">
        <v>270</v>
      </c>
      <c r="C10" s="111" t="s">
        <v>273</v>
      </c>
      <c r="D10" s="111" t="s">
        <v>274</v>
      </c>
      <c r="E10" s="114">
        <v>5</v>
      </c>
      <c r="F10" s="114">
        <v>5</v>
      </c>
      <c r="G10" s="114">
        <v>5</v>
      </c>
      <c r="H10" s="40"/>
      <c r="I10" s="40"/>
      <c r="J10" s="40"/>
      <c r="K10" s="40"/>
    </row>
    <row r="11" spans="1:11" ht="12.75" customHeight="1">
      <c r="A11" s="68">
        <v>767001</v>
      </c>
      <c r="B11" s="43" t="s">
        <v>270</v>
      </c>
      <c r="C11" s="111" t="s">
        <v>275</v>
      </c>
      <c r="D11" s="111" t="s">
        <v>276</v>
      </c>
      <c r="E11" s="114">
        <v>979.71</v>
      </c>
      <c r="F11" s="114">
        <v>979.71</v>
      </c>
      <c r="G11" s="114">
        <v>979.71</v>
      </c>
      <c r="H11" s="40"/>
      <c r="I11" s="40"/>
      <c r="J11" s="40"/>
      <c r="K11" s="40"/>
    </row>
    <row r="12" spans="1:11" ht="12.75" customHeight="1">
      <c r="A12" s="68">
        <v>767001</v>
      </c>
      <c r="B12" s="43" t="s">
        <v>270</v>
      </c>
      <c r="C12" s="111" t="s">
        <v>277</v>
      </c>
      <c r="D12" s="111" t="s">
        <v>274</v>
      </c>
      <c r="E12" s="114">
        <v>430.06</v>
      </c>
      <c r="F12" s="114">
        <v>430.06</v>
      </c>
      <c r="G12" s="114">
        <v>430.06</v>
      </c>
      <c r="H12" s="40"/>
      <c r="I12" s="39"/>
      <c r="J12" s="40"/>
      <c r="K12" s="40"/>
    </row>
    <row r="13" spans="1:11" ht="12.75" customHeight="1">
      <c r="A13" s="68">
        <v>767001</v>
      </c>
      <c r="B13" s="43" t="s">
        <v>270</v>
      </c>
      <c r="C13" s="111" t="s">
        <v>278</v>
      </c>
      <c r="D13" s="111" t="s">
        <v>279</v>
      </c>
      <c r="E13" s="114">
        <v>549.65</v>
      </c>
      <c r="F13" s="114">
        <v>549.65</v>
      </c>
      <c r="G13" s="114">
        <v>549.65</v>
      </c>
      <c r="H13" s="39"/>
      <c r="I13" s="39"/>
      <c r="J13" s="40"/>
      <c r="K13" s="40"/>
    </row>
    <row r="14" spans="1:12" ht="12.75" customHeight="1">
      <c r="A14" s="68">
        <v>767001</v>
      </c>
      <c r="B14" s="43" t="s">
        <v>270</v>
      </c>
      <c r="C14" s="111" t="s">
        <v>280</v>
      </c>
      <c r="D14" s="111" t="s">
        <v>281</v>
      </c>
      <c r="E14" s="114">
        <v>10</v>
      </c>
      <c r="F14" s="114">
        <v>10</v>
      </c>
      <c r="G14" s="114">
        <v>10</v>
      </c>
      <c r="H14" s="40"/>
      <c r="I14" s="40"/>
      <c r="J14" s="40"/>
      <c r="K14" s="40"/>
      <c r="L14" s="29"/>
    </row>
    <row r="15" spans="1:12" ht="12.75" customHeight="1">
      <c r="A15" s="68">
        <v>767001</v>
      </c>
      <c r="B15" s="43" t="s">
        <v>270</v>
      </c>
      <c r="C15" s="111" t="s">
        <v>282</v>
      </c>
      <c r="D15" s="111" t="s">
        <v>274</v>
      </c>
      <c r="E15" s="114">
        <v>10</v>
      </c>
      <c r="F15" s="114">
        <v>10</v>
      </c>
      <c r="G15" s="114">
        <v>10</v>
      </c>
      <c r="H15" s="40"/>
      <c r="I15" s="39"/>
      <c r="J15" s="40"/>
      <c r="K15" s="40"/>
      <c r="L15" s="29"/>
    </row>
    <row r="16" spans="1:12" ht="12.75" customHeight="1">
      <c r="A16" s="68">
        <v>767001</v>
      </c>
      <c r="B16" s="43" t="s">
        <v>270</v>
      </c>
      <c r="C16" s="111" t="s">
        <v>283</v>
      </c>
      <c r="D16" s="111" t="s">
        <v>135</v>
      </c>
      <c r="E16" s="114">
        <v>10</v>
      </c>
      <c r="F16" s="114">
        <v>10</v>
      </c>
      <c r="G16" s="114">
        <v>10</v>
      </c>
      <c r="H16" s="39"/>
      <c r="I16" s="39"/>
      <c r="J16" s="40"/>
      <c r="K16" s="40"/>
      <c r="L16" s="29"/>
    </row>
    <row r="17" spans="1:12" ht="12.75" customHeight="1">
      <c r="A17" s="68">
        <v>767001</v>
      </c>
      <c r="B17" s="43" t="s">
        <v>270</v>
      </c>
      <c r="C17" s="111" t="s">
        <v>284</v>
      </c>
      <c r="D17" s="111" t="s">
        <v>136</v>
      </c>
      <c r="E17" s="114">
        <v>10</v>
      </c>
      <c r="F17" s="114">
        <v>10</v>
      </c>
      <c r="G17" s="114">
        <v>10</v>
      </c>
      <c r="H17" s="39"/>
      <c r="I17" s="39"/>
      <c r="J17" s="40"/>
      <c r="K17" s="40"/>
      <c r="L17" s="29"/>
    </row>
    <row r="18" spans="1:11" ht="12.75" customHeight="1">
      <c r="A18" s="68">
        <v>767001</v>
      </c>
      <c r="B18" s="43" t="s">
        <v>270</v>
      </c>
      <c r="C18" s="111" t="s">
        <v>285</v>
      </c>
      <c r="D18" s="111" t="s">
        <v>274</v>
      </c>
      <c r="E18" s="114">
        <v>10</v>
      </c>
      <c r="F18" s="114">
        <v>10</v>
      </c>
      <c r="G18" s="114">
        <v>10</v>
      </c>
      <c r="H18" s="39"/>
      <c r="I18" s="39"/>
      <c r="J18" s="40"/>
      <c r="K18" s="40"/>
    </row>
    <row r="19" spans="1:11" ht="12.75" customHeight="1">
      <c r="A19" s="68">
        <v>767001</v>
      </c>
      <c r="B19" s="43" t="s">
        <v>270</v>
      </c>
      <c r="C19" s="111" t="s">
        <v>286</v>
      </c>
      <c r="D19" s="111" t="s">
        <v>287</v>
      </c>
      <c r="E19" s="114">
        <v>15</v>
      </c>
      <c r="F19" s="114">
        <v>15</v>
      </c>
      <c r="G19" s="114">
        <v>15</v>
      </c>
      <c r="H19" s="39"/>
      <c r="I19" s="39"/>
      <c r="J19" s="39"/>
      <c r="K19" s="39"/>
    </row>
    <row r="20" spans="1:11" ht="12.75" customHeight="1">
      <c r="A20" s="68">
        <v>767001</v>
      </c>
      <c r="B20" s="43" t="s">
        <v>270</v>
      </c>
      <c r="C20" s="111" t="s">
        <v>288</v>
      </c>
      <c r="D20" s="111" t="s">
        <v>289</v>
      </c>
      <c r="E20" s="114">
        <v>15</v>
      </c>
      <c r="F20" s="114">
        <v>15</v>
      </c>
      <c r="G20" s="114">
        <v>15</v>
      </c>
      <c r="H20" s="39"/>
      <c r="I20" s="39"/>
      <c r="J20" s="39"/>
      <c r="K20" s="39"/>
    </row>
    <row r="21" spans="1:11" ht="12.75" customHeight="1">
      <c r="A21" s="68">
        <v>767001</v>
      </c>
      <c r="B21" s="43" t="s">
        <v>270</v>
      </c>
      <c r="C21" s="111" t="s">
        <v>290</v>
      </c>
      <c r="D21" s="111" t="s">
        <v>291</v>
      </c>
      <c r="E21" s="114">
        <v>15</v>
      </c>
      <c r="F21" s="114">
        <v>15</v>
      </c>
      <c r="G21" s="114">
        <v>15</v>
      </c>
      <c r="H21" s="39"/>
      <c r="I21" s="39"/>
      <c r="J21" s="39"/>
      <c r="K21" s="39"/>
    </row>
    <row r="22" spans="1:11" ht="12.75" customHeight="1">
      <c r="A22" s="68">
        <v>767001</v>
      </c>
      <c r="B22" s="43" t="s">
        <v>270</v>
      </c>
      <c r="C22" s="111" t="s">
        <v>292</v>
      </c>
      <c r="D22" s="111" t="s">
        <v>293</v>
      </c>
      <c r="E22" s="114">
        <v>336</v>
      </c>
      <c r="F22" s="114">
        <v>336</v>
      </c>
      <c r="G22" s="114"/>
      <c r="H22" s="114">
        <v>336</v>
      </c>
      <c r="I22" s="39"/>
      <c r="J22" s="39"/>
      <c r="K22" s="39"/>
    </row>
    <row r="23" spans="1:11" ht="12.75" customHeight="1">
      <c r="A23" s="68">
        <v>767001</v>
      </c>
      <c r="B23" s="43" t="s">
        <v>270</v>
      </c>
      <c r="C23" s="111" t="s">
        <v>294</v>
      </c>
      <c r="D23" s="111" t="s">
        <v>295</v>
      </c>
      <c r="E23" s="114">
        <v>336</v>
      </c>
      <c r="F23" s="114">
        <v>336</v>
      </c>
      <c r="G23" s="114"/>
      <c r="H23" s="114">
        <v>336</v>
      </c>
      <c r="I23" s="39"/>
      <c r="J23" s="39"/>
      <c r="K23" s="39"/>
    </row>
    <row r="24" spans="1:11" ht="12.75" customHeight="1">
      <c r="A24" s="68">
        <v>767001</v>
      </c>
      <c r="B24" s="43" t="s">
        <v>270</v>
      </c>
      <c r="C24" s="111" t="s">
        <v>296</v>
      </c>
      <c r="D24" s="111" t="s">
        <v>297</v>
      </c>
      <c r="E24" s="114">
        <v>336</v>
      </c>
      <c r="F24" s="114">
        <v>336</v>
      </c>
      <c r="G24" s="114"/>
      <c r="H24" s="114">
        <v>336</v>
      </c>
      <c r="I24" s="39"/>
      <c r="J24" s="39"/>
      <c r="K24" s="39"/>
    </row>
    <row r="25" spans="1:11" ht="12.75" customHeight="1">
      <c r="A25" s="68">
        <v>767001</v>
      </c>
      <c r="B25" s="43" t="s">
        <v>270</v>
      </c>
      <c r="C25" s="111" t="s">
        <v>298</v>
      </c>
      <c r="D25" s="111" t="s">
        <v>299</v>
      </c>
      <c r="E25" s="114">
        <v>15</v>
      </c>
      <c r="F25" s="114">
        <v>15</v>
      </c>
      <c r="G25" s="114">
        <v>15</v>
      </c>
      <c r="H25" s="39"/>
      <c r="I25" s="39"/>
      <c r="J25" s="39"/>
      <c r="K25" s="39"/>
    </row>
    <row r="26" spans="1:11" ht="12.75" customHeight="1">
      <c r="A26" s="68">
        <v>767001</v>
      </c>
      <c r="B26" s="43" t="s">
        <v>270</v>
      </c>
      <c r="C26" s="111" t="s">
        <v>300</v>
      </c>
      <c r="D26" s="111" t="s">
        <v>301</v>
      </c>
      <c r="E26" s="114">
        <v>5</v>
      </c>
      <c r="F26" s="114">
        <v>5</v>
      </c>
      <c r="G26" s="114">
        <v>5</v>
      </c>
      <c r="H26" s="39"/>
      <c r="I26" s="39"/>
      <c r="J26" s="39"/>
      <c r="K26" s="39"/>
    </row>
    <row r="27" spans="1:11" ht="12.75" customHeight="1">
      <c r="A27" s="68">
        <v>767001</v>
      </c>
      <c r="B27" s="43" t="s">
        <v>270</v>
      </c>
      <c r="C27" s="111" t="s">
        <v>302</v>
      </c>
      <c r="D27" s="111" t="s">
        <v>274</v>
      </c>
      <c r="E27" s="114">
        <v>5</v>
      </c>
      <c r="F27" s="114">
        <v>5</v>
      </c>
      <c r="G27" s="114">
        <v>5</v>
      </c>
      <c r="H27" s="39"/>
      <c r="I27" s="39"/>
      <c r="J27" s="39"/>
      <c r="K27" s="39"/>
    </row>
    <row r="28" spans="1:11" ht="12.75" customHeight="1">
      <c r="A28" s="68">
        <v>767001</v>
      </c>
      <c r="B28" s="43" t="s">
        <v>270</v>
      </c>
      <c r="C28" s="111" t="s">
        <v>303</v>
      </c>
      <c r="D28" s="111" t="s">
        <v>304</v>
      </c>
      <c r="E28" s="114">
        <v>5</v>
      </c>
      <c r="F28" s="114">
        <v>5</v>
      </c>
      <c r="G28" s="114">
        <v>5</v>
      </c>
      <c r="H28" s="39"/>
      <c r="I28" s="39"/>
      <c r="J28" s="39"/>
      <c r="K28" s="39"/>
    </row>
    <row r="29" spans="1:11" ht="12.75" customHeight="1">
      <c r="A29" s="68">
        <v>767001</v>
      </c>
      <c r="B29" s="43" t="s">
        <v>270</v>
      </c>
      <c r="C29" s="111" t="s">
        <v>305</v>
      </c>
      <c r="D29" s="111" t="s">
        <v>274</v>
      </c>
      <c r="E29" s="114">
        <v>5</v>
      </c>
      <c r="F29" s="114">
        <v>5</v>
      </c>
      <c r="G29" s="114">
        <v>5</v>
      </c>
      <c r="H29" s="39"/>
      <c r="I29" s="39"/>
      <c r="J29" s="39"/>
      <c r="K29" s="39"/>
    </row>
    <row r="30" spans="1:11" ht="12.75" customHeight="1">
      <c r="A30" s="68">
        <v>767001</v>
      </c>
      <c r="B30" s="43" t="s">
        <v>270</v>
      </c>
      <c r="C30" s="111" t="s">
        <v>306</v>
      </c>
      <c r="D30" s="111" t="s">
        <v>307</v>
      </c>
      <c r="E30" s="114">
        <v>5</v>
      </c>
      <c r="F30" s="114">
        <v>5</v>
      </c>
      <c r="G30" s="114">
        <v>5</v>
      </c>
      <c r="H30" s="39"/>
      <c r="I30" s="39"/>
      <c r="J30" s="39"/>
      <c r="K30" s="39"/>
    </row>
    <row r="31" spans="1:11" ht="12.75" customHeight="1">
      <c r="A31" s="68">
        <v>767001</v>
      </c>
      <c r="B31" s="43" t="s">
        <v>270</v>
      </c>
      <c r="C31" s="111" t="s">
        <v>308</v>
      </c>
      <c r="D31" s="111" t="s">
        <v>274</v>
      </c>
      <c r="E31" s="114">
        <v>5</v>
      </c>
      <c r="F31" s="114">
        <v>5</v>
      </c>
      <c r="G31" s="114">
        <v>5</v>
      </c>
      <c r="H31" s="39"/>
      <c r="I31" s="39"/>
      <c r="J31" s="39"/>
      <c r="K31" s="39"/>
    </row>
    <row r="32" spans="1:11" ht="12.75" customHeight="1">
      <c r="A32" s="68">
        <v>767001</v>
      </c>
      <c r="B32" s="43" t="s">
        <v>270</v>
      </c>
      <c r="C32" s="111" t="s">
        <v>309</v>
      </c>
      <c r="D32" s="111" t="s">
        <v>310</v>
      </c>
      <c r="E32" s="114">
        <v>4.02</v>
      </c>
      <c r="F32" s="114">
        <v>4.02</v>
      </c>
      <c r="G32" s="114">
        <v>4.02</v>
      </c>
      <c r="H32" s="39"/>
      <c r="I32" s="39"/>
      <c r="J32" s="39"/>
      <c r="K32" s="39"/>
    </row>
    <row r="33" spans="1:11" ht="12.75" customHeight="1">
      <c r="A33" s="68">
        <v>767001</v>
      </c>
      <c r="B33" s="43" t="s">
        <v>270</v>
      </c>
      <c r="C33" s="111" t="s">
        <v>311</v>
      </c>
      <c r="D33" s="111" t="s">
        <v>312</v>
      </c>
      <c r="E33" s="114">
        <v>4.02</v>
      </c>
      <c r="F33" s="114">
        <v>4.02</v>
      </c>
      <c r="G33" s="114">
        <v>4.02</v>
      </c>
      <c r="H33" s="39"/>
      <c r="I33" s="39"/>
      <c r="J33" s="39"/>
      <c r="K33" s="39"/>
    </row>
    <row r="34" spans="1:11" ht="12.75" customHeight="1">
      <c r="A34" s="68">
        <v>767001</v>
      </c>
      <c r="B34" s="43" t="s">
        <v>270</v>
      </c>
      <c r="C34" s="116" t="s">
        <v>313</v>
      </c>
      <c r="D34" s="111" t="s">
        <v>314</v>
      </c>
      <c r="E34" s="114">
        <v>4.02</v>
      </c>
      <c r="F34" s="114">
        <v>4.02</v>
      </c>
      <c r="G34" s="114">
        <v>4.02</v>
      </c>
      <c r="H34" s="39"/>
      <c r="I34" s="39"/>
      <c r="J34" s="39"/>
      <c r="K34" s="39"/>
    </row>
  </sheetData>
  <sheetProtection/>
  <mergeCells count="13">
    <mergeCell ref="I5:I6"/>
    <mergeCell ref="J5:J6"/>
    <mergeCell ref="K5:K6"/>
    <mergeCell ref="A2:K2"/>
    <mergeCell ref="F4:K4"/>
    <mergeCell ref="A4:A6"/>
    <mergeCell ref="B4:B6"/>
    <mergeCell ref="C4:C6"/>
    <mergeCell ref="D4:D6"/>
    <mergeCell ref="E4:E6"/>
    <mergeCell ref="F5:F6"/>
    <mergeCell ref="G5:G6"/>
    <mergeCell ref="H5:H6"/>
  </mergeCells>
  <printOptions horizontalCentered="1"/>
  <pageMargins left="0.59" right="0.59" top="0.7900000000000001" bottom="0.7900000000000001"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zoomScalePageLayoutView="0" workbookViewId="0" topLeftCell="C19">
      <selection activeCell="G18" sqref="G18"/>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69" t="s">
        <v>15</v>
      </c>
      <c r="B1" s="70"/>
      <c r="C1" s="70"/>
      <c r="D1" s="70"/>
      <c r="E1" s="70"/>
      <c r="F1" s="70"/>
      <c r="G1" s="70"/>
      <c r="H1" s="71"/>
    </row>
    <row r="2" spans="1:8" ht="22.5" customHeight="1">
      <c r="A2" s="72" t="s">
        <v>16</v>
      </c>
      <c r="B2" s="73"/>
      <c r="C2" s="73"/>
      <c r="D2" s="73"/>
      <c r="E2" s="73"/>
      <c r="F2" s="73"/>
      <c r="G2" s="73"/>
      <c r="H2" s="73"/>
    </row>
    <row r="3" spans="1:8" ht="22.5" customHeight="1">
      <c r="A3" s="145"/>
      <c r="B3" s="145"/>
      <c r="C3" s="74"/>
      <c r="D3" s="74"/>
      <c r="E3" s="75"/>
      <c r="F3" s="76"/>
      <c r="G3" s="76"/>
      <c r="H3" s="77" t="s">
        <v>39</v>
      </c>
    </row>
    <row r="4" spans="1:8" ht="22.5" customHeight="1">
      <c r="A4" s="146" t="s">
        <v>40</v>
      </c>
      <c r="B4" s="146"/>
      <c r="C4" s="146" t="s">
        <v>41</v>
      </c>
      <c r="D4" s="146"/>
      <c r="E4" s="146"/>
      <c r="F4" s="146"/>
      <c r="G4" s="146"/>
      <c r="H4" s="146"/>
    </row>
    <row r="5" spans="1:8" ht="22.5" customHeight="1">
      <c r="A5" s="78" t="s">
        <v>42</v>
      </c>
      <c r="B5" s="78" t="s">
        <v>43</v>
      </c>
      <c r="C5" s="78" t="s">
        <v>44</v>
      </c>
      <c r="D5" s="78" t="s">
        <v>142</v>
      </c>
      <c r="E5" s="78" t="s">
        <v>143</v>
      </c>
      <c r="F5" s="78" t="s">
        <v>45</v>
      </c>
      <c r="G5" s="78" t="s">
        <v>142</v>
      </c>
      <c r="H5" s="78" t="s">
        <v>143</v>
      </c>
    </row>
    <row r="6" spans="1:8" ht="22.5" customHeight="1">
      <c r="A6" s="79" t="s">
        <v>144</v>
      </c>
      <c r="B6" s="80">
        <v>1374.53</v>
      </c>
      <c r="C6" s="79" t="s">
        <v>144</v>
      </c>
      <c r="D6" s="80">
        <f>SUM(D7:D34)</f>
        <v>1374.53</v>
      </c>
      <c r="E6" s="80"/>
      <c r="F6" s="81" t="s">
        <v>144</v>
      </c>
      <c r="G6" s="81">
        <v>1374.53</v>
      </c>
      <c r="H6" s="80">
        <f>SUM(H7,H12,H23,H24,H25)</f>
        <v>0</v>
      </c>
    </row>
    <row r="7" spans="1:8" ht="22.5" customHeight="1">
      <c r="A7" s="82" t="s">
        <v>145</v>
      </c>
      <c r="B7" s="80">
        <v>1374.53</v>
      </c>
      <c r="C7" s="83" t="s">
        <v>48</v>
      </c>
      <c r="D7" s="80">
        <v>994.51</v>
      </c>
      <c r="E7" s="80"/>
      <c r="F7" s="81" t="s">
        <v>49</v>
      </c>
      <c r="G7" s="81">
        <f>SUM(G8:G11)</f>
        <v>1038.53</v>
      </c>
      <c r="H7" s="80"/>
    </row>
    <row r="8" spans="1:10" ht="22.5" customHeight="1">
      <c r="A8" s="84" t="s">
        <v>146</v>
      </c>
      <c r="B8" s="80"/>
      <c r="C8" s="83" t="s">
        <v>51</v>
      </c>
      <c r="D8" s="80"/>
      <c r="E8" s="80"/>
      <c r="F8" s="81" t="s">
        <v>52</v>
      </c>
      <c r="G8" s="81">
        <v>245.27</v>
      </c>
      <c r="H8" s="80"/>
      <c r="J8" s="29"/>
    </row>
    <row r="9" spans="1:8" ht="22.5" customHeight="1">
      <c r="A9" s="82" t="s">
        <v>147</v>
      </c>
      <c r="B9" s="80"/>
      <c r="C9" s="83" t="s">
        <v>54</v>
      </c>
      <c r="D9" s="80"/>
      <c r="E9" s="80"/>
      <c r="F9" s="81" t="s">
        <v>55</v>
      </c>
      <c r="G9" s="81">
        <v>387.61</v>
      </c>
      <c r="H9" s="80"/>
    </row>
    <row r="10" spans="1:8" ht="22.5" customHeight="1">
      <c r="A10" s="82" t="s">
        <v>148</v>
      </c>
      <c r="B10" s="80"/>
      <c r="C10" s="83" t="s">
        <v>57</v>
      </c>
      <c r="D10" s="80"/>
      <c r="E10" s="80"/>
      <c r="F10" s="81" t="s">
        <v>58</v>
      </c>
      <c r="G10" s="81">
        <v>405.65</v>
      </c>
      <c r="H10" s="80"/>
    </row>
    <row r="11" spans="1:8" ht="22.5" customHeight="1">
      <c r="A11" s="82"/>
      <c r="B11" s="80"/>
      <c r="C11" s="83" t="s">
        <v>60</v>
      </c>
      <c r="D11" s="80"/>
      <c r="E11" s="80"/>
      <c r="F11" s="81" t="s">
        <v>61</v>
      </c>
      <c r="G11" s="81"/>
      <c r="H11" s="80"/>
    </row>
    <row r="12" spans="1:8" ht="22.5" customHeight="1">
      <c r="A12" s="82"/>
      <c r="B12" s="80"/>
      <c r="C12" s="83" t="s">
        <v>63</v>
      </c>
      <c r="D12" s="80"/>
      <c r="E12" s="80"/>
      <c r="F12" s="81" t="s">
        <v>64</v>
      </c>
      <c r="G12" s="81">
        <v>336</v>
      </c>
      <c r="H12" s="80"/>
    </row>
    <row r="13" spans="1:8" ht="22.5" customHeight="1">
      <c r="A13" s="82"/>
      <c r="B13" s="80"/>
      <c r="C13" s="83" t="s">
        <v>66</v>
      </c>
      <c r="D13" s="80">
        <v>10</v>
      </c>
      <c r="E13" s="80"/>
      <c r="F13" s="85" t="s">
        <v>52</v>
      </c>
      <c r="G13" s="85"/>
      <c r="H13" s="80"/>
    </row>
    <row r="14" spans="1:8" ht="22.5" customHeight="1">
      <c r="A14" s="82"/>
      <c r="B14" s="80"/>
      <c r="C14" s="83" t="s">
        <v>68</v>
      </c>
      <c r="D14" s="80"/>
      <c r="E14" s="80"/>
      <c r="F14" s="85" t="s">
        <v>55</v>
      </c>
      <c r="G14" s="85"/>
      <c r="H14" s="80"/>
    </row>
    <row r="15" spans="1:8" ht="22.5" customHeight="1">
      <c r="A15" s="86"/>
      <c r="B15" s="80"/>
      <c r="C15" s="83" t="s">
        <v>70</v>
      </c>
      <c r="D15" s="80"/>
      <c r="E15" s="80"/>
      <c r="F15" s="85" t="s">
        <v>71</v>
      </c>
      <c r="G15" s="85"/>
      <c r="H15" s="80"/>
    </row>
    <row r="16" spans="1:8" ht="22.5" customHeight="1">
      <c r="A16" s="86"/>
      <c r="B16" s="80"/>
      <c r="C16" s="83" t="s">
        <v>73</v>
      </c>
      <c r="D16" s="80">
        <v>15</v>
      </c>
      <c r="E16" s="80"/>
      <c r="F16" s="85" t="s">
        <v>74</v>
      </c>
      <c r="G16" s="85"/>
      <c r="H16" s="80"/>
    </row>
    <row r="17" spans="1:8" ht="22.5" customHeight="1">
      <c r="A17" s="86"/>
      <c r="B17" s="80"/>
      <c r="C17" s="83" t="s">
        <v>76</v>
      </c>
      <c r="D17" s="80"/>
      <c r="E17" s="80"/>
      <c r="F17" s="85" t="s">
        <v>77</v>
      </c>
      <c r="G17" s="85"/>
      <c r="H17" s="80"/>
    </row>
    <row r="18" spans="1:8" ht="22.5" customHeight="1">
      <c r="A18" s="86"/>
      <c r="B18" s="87"/>
      <c r="C18" s="83" t="s">
        <v>78</v>
      </c>
      <c r="D18" s="80">
        <v>336</v>
      </c>
      <c r="E18" s="80"/>
      <c r="F18" s="85" t="s">
        <v>79</v>
      </c>
      <c r="G18" s="81">
        <v>336</v>
      </c>
      <c r="H18" s="80"/>
    </row>
    <row r="19" spans="1:8" ht="22.5" customHeight="1">
      <c r="A19" s="62"/>
      <c r="B19" s="88"/>
      <c r="C19" s="83" t="s">
        <v>80</v>
      </c>
      <c r="D19" s="80">
        <v>15</v>
      </c>
      <c r="E19" s="80"/>
      <c r="F19" s="85" t="s">
        <v>81</v>
      </c>
      <c r="G19" s="85"/>
      <c r="H19" s="80"/>
    </row>
    <row r="20" spans="1:8" ht="22.5" customHeight="1">
      <c r="A20" s="62"/>
      <c r="B20" s="87"/>
      <c r="C20" s="83" t="s">
        <v>82</v>
      </c>
      <c r="D20" s="80"/>
      <c r="E20" s="80"/>
      <c r="F20" s="85" t="s">
        <v>83</v>
      </c>
      <c r="G20" s="85"/>
      <c r="H20" s="80"/>
    </row>
    <row r="21" spans="1:8" ht="22.5" customHeight="1">
      <c r="A21" s="40"/>
      <c r="B21" s="87"/>
      <c r="C21" s="83" t="s">
        <v>84</v>
      </c>
      <c r="D21" s="80">
        <v>4.02</v>
      </c>
      <c r="E21" s="80"/>
      <c r="F21" s="85" t="s">
        <v>85</v>
      </c>
      <c r="G21" s="85"/>
      <c r="H21" s="80"/>
    </row>
    <row r="22" spans="1:8" ht="22.5" customHeight="1">
      <c r="A22" s="39"/>
      <c r="B22" s="87"/>
      <c r="C22" s="83" t="s">
        <v>86</v>
      </c>
      <c r="D22" s="80"/>
      <c r="E22" s="80"/>
      <c r="F22" s="89" t="s">
        <v>87</v>
      </c>
      <c r="G22" s="89"/>
      <c r="H22" s="80"/>
    </row>
    <row r="23" spans="1:8" ht="22.5" customHeight="1">
      <c r="A23" s="64"/>
      <c r="B23" s="87"/>
      <c r="C23" s="83" t="s">
        <v>88</v>
      </c>
      <c r="D23" s="80"/>
      <c r="E23" s="80"/>
      <c r="F23" s="90" t="s">
        <v>89</v>
      </c>
      <c r="G23" s="90"/>
      <c r="H23" s="80"/>
    </row>
    <row r="24" spans="1:8" ht="22.5" customHeight="1">
      <c r="A24" s="64"/>
      <c r="B24" s="87"/>
      <c r="C24" s="83" t="s">
        <v>90</v>
      </c>
      <c r="D24" s="80"/>
      <c r="E24" s="80"/>
      <c r="F24" s="90" t="s">
        <v>91</v>
      </c>
      <c r="G24" s="90"/>
      <c r="H24" s="80"/>
    </row>
    <row r="25" spans="1:9" ht="22.5" customHeight="1">
      <c r="A25" s="64"/>
      <c r="B25" s="87"/>
      <c r="C25" s="83" t="s">
        <v>92</v>
      </c>
      <c r="D25" s="80"/>
      <c r="E25" s="80"/>
      <c r="F25" s="90" t="s">
        <v>93</v>
      </c>
      <c r="G25" s="90"/>
      <c r="H25" s="80"/>
      <c r="I25" s="29"/>
    </row>
    <row r="26" spans="1:10" ht="22.5" customHeight="1">
      <c r="A26" s="64"/>
      <c r="B26" s="87"/>
      <c r="C26" s="83" t="s">
        <v>94</v>
      </c>
      <c r="D26" s="80"/>
      <c r="E26" s="80"/>
      <c r="F26" s="81"/>
      <c r="G26" s="81"/>
      <c r="H26" s="80"/>
      <c r="I26" s="29"/>
      <c r="J26" s="29"/>
    </row>
    <row r="27" spans="1:10" ht="22.5" customHeight="1">
      <c r="A27" s="39"/>
      <c r="B27" s="88"/>
      <c r="C27" s="83" t="s">
        <v>95</v>
      </c>
      <c r="D27" s="80"/>
      <c r="E27" s="80"/>
      <c r="F27" s="81"/>
      <c r="G27" s="81"/>
      <c r="H27" s="80"/>
      <c r="I27" s="29"/>
      <c r="J27" s="29"/>
    </row>
    <row r="28" spans="1:10" ht="22.5" customHeight="1">
      <c r="A28" s="64"/>
      <c r="B28" s="87"/>
      <c r="C28" s="83" t="s">
        <v>96</v>
      </c>
      <c r="D28" s="80"/>
      <c r="E28" s="80"/>
      <c r="F28" s="81"/>
      <c r="G28" s="81"/>
      <c r="H28" s="80"/>
      <c r="I28" s="29"/>
      <c r="J28" s="29"/>
    </row>
    <row r="29" spans="1:10" ht="22.5" customHeight="1">
      <c r="A29" s="39"/>
      <c r="B29" s="88"/>
      <c r="C29" s="83" t="s">
        <v>97</v>
      </c>
      <c r="D29" s="80"/>
      <c r="E29" s="80"/>
      <c r="F29" s="81"/>
      <c r="G29" s="81"/>
      <c r="H29" s="80"/>
      <c r="I29" s="29"/>
      <c r="J29" s="29"/>
    </row>
    <row r="30" spans="1:9" ht="22.5" customHeight="1">
      <c r="A30" s="39"/>
      <c r="B30" s="87"/>
      <c r="C30" s="83" t="s">
        <v>98</v>
      </c>
      <c r="D30" s="80"/>
      <c r="E30" s="80"/>
      <c r="F30" s="81"/>
      <c r="G30" s="81"/>
      <c r="H30" s="80"/>
      <c r="I30" s="29"/>
    </row>
    <row r="31" spans="1:8" ht="22.5" customHeight="1">
      <c r="A31" s="39"/>
      <c r="B31" s="87"/>
      <c r="C31" s="83" t="s">
        <v>99</v>
      </c>
      <c r="D31" s="80"/>
      <c r="E31" s="80"/>
      <c r="F31" s="81"/>
      <c r="G31" s="81"/>
      <c r="H31" s="80"/>
    </row>
    <row r="32" spans="1:8" ht="22.5" customHeight="1">
      <c r="A32" s="39"/>
      <c r="B32" s="87"/>
      <c r="C32" s="83" t="s">
        <v>100</v>
      </c>
      <c r="D32" s="80"/>
      <c r="E32" s="80"/>
      <c r="F32" s="81"/>
      <c r="G32" s="81"/>
      <c r="H32" s="80"/>
    </row>
    <row r="33" spans="1:10" ht="22.5" customHeight="1">
      <c r="A33" s="39"/>
      <c r="B33" s="87"/>
      <c r="C33" s="83" t="s">
        <v>101</v>
      </c>
      <c r="D33" s="80"/>
      <c r="E33" s="80"/>
      <c r="F33" s="81"/>
      <c r="G33" s="81"/>
      <c r="H33" s="80"/>
      <c r="I33" s="29"/>
      <c r="J33" s="29"/>
    </row>
    <row r="34" spans="1:8" ht="22.5" customHeight="1">
      <c r="A34" s="40"/>
      <c r="B34" s="87"/>
      <c r="C34" s="83" t="s">
        <v>102</v>
      </c>
      <c r="D34" s="80"/>
      <c r="E34" s="80"/>
      <c r="F34" s="81"/>
      <c r="G34" s="81"/>
      <c r="H34" s="80"/>
    </row>
    <row r="35" spans="1:8" ht="22.5" customHeight="1">
      <c r="A35" s="39"/>
      <c r="B35" s="87"/>
      <c r="C35" s="59"/>
      <c r="D35" s="91"/>
      <c r="E35" s="91"/>
      <c r="F35" s="82"/>
      <c r="G35" s="82"/>
      <c r="H35" s="92"/>
    </row>
    <row r="36" spans="1:8" ht="18" customHeight="1">
      <c r="A36" s="93" t="s">
        <v>103</v>
      </c>
      <c r="B36" s="88">
        <f>SUM(B6)</f>
        <v>1374.53</v>
      </c>
      <c r="C36" s="93" t="s">
        <v>104</v>
      </c>
      <c r="D36" s="91">
        <f>SUM(D6)</f>
        <v>1374.53</v>
      </c>
      <c r="E36" s="91"/>
      <c r="F36" s="93" t="s">
        <v>104</v>
      </c>
      <c r="G36" s="93">
        <v>1374.53</v>
      </c>
      <c r="H36" s="92">
        <f>SUM(H6)</f>
        <v>0</v>
      </c>
    </row>
    <row r="37" spans="1:8" ht="18" customHeight="1">
      <c r="A37" s="83" t="s">
        <v>109</v>
      </c>
      <c r="B37" s="87"/>
      <c r="C37" s="86" t="s">
        <v>106</v>
      </c>
      <c r="D37" s="91">
        <f>SUM(B41)-SUM(D36)</f>
        <v>0</v>
      </c>
      <c r="E37" s="91"/>
      <c r="F37" s="86" t="s">
        <v>106</v>
      </c>
      <c r="G37" s="86"/>
      <c r="H37" s="92">
        <f>D37</f>
        <v>0</v>
      </c>
    </row>
    <row r="38" spans="1:8" ht="18" customHeight="1">
      <c r="A38" s="83" t="s">
        <v>110</v>
      </c>
      <c r="B38" s="87"/>
      <c r="C38" s="62"/>
      <c r="D38" s="80"/>
      <c r="E38" s="80"/>
      <c r="F38" s="62"/>
      <c r="G38" s="62"/>
      <c r="H38" s="80"/>
    </row>
    <row r="39" spans="1:8" ht="22.5" customHeight="1">
      <c r="A39" s="83" t="s">
        <v>149</v>
      </c>
      <c r="B39" s="87"/>
      <c r="C39" s="94"/>
      <c r="D39" s="95"/>
      <c r="E39" s="95"/>
      <c r="F39" s="39"/>
      <c r="G39" s="39"/>
      <c r="H39" s="91"/>
    </row>
    <row r="40" spans="1:8" ht="21" customHeight="1">
      <c r="A40" s="39"/>
      <c r="B40" s="87"/>
      <c r="C40" s="40"/>
      <c r="D40" s="95"/>
      <c r="E40" s="95"/>
      <c r="F40" s="40"/>
      <c r="G40" s="40"/>
      <c r="H40" s="95"/>
    </row>
    <row r="41" spans="1:8" ht="18" customHeight="1">
      <c r="A41" s="78" t="s">
        <v>112</v>
      </c>
      <c r="B41" s="88">
        <f>SUM(B36,B37)</f>
        <v>1374.53</v>
      </c>
      <c r="C41" s="96" t="s">
        <v>113</v>
      </c>
      <c r="D41" s="95">
        <f>SUM(D36,D37)</f>
        <v>1374.53</v>
      </c>
      <c r="E41" s="95"/>
      <c r="F41" s="78" t="s">
        <v>113</v>
      </c>
      <c r="G41" s="78">
        <v>1374.53</v>
      </c>
      <c r="H41" s="80">
        <f>SUM(H36,H37)</f>
        <v>0</v>
      </c>
    </row>
    <row r="42" spans="4:8" ht="12.75" customHeight="1">
      <c r="D42" s="29"/>
      <c r="E42" s="29"/>
      <c r="H42" s="29"/>
    </row>
    <row r="43" spans="4:8" ht="12.75" customHeight="1">
      <c r="D43" s="29"/>
      <c r="E43" s="29"/>
      <c r="H43" s="29"/>
    </row>
    <row r="44" spans="4:8" ht="12.75" customHeight="1">
      <c r="D44" s="29"/>
      <c r="E44" s="29"/>
      <c r="H44" s="29"/>
    </row>
    <row r="45" spans="4:8" ht="12.75" customHeight="1">
      <c r="D45" s="29"/>
      <c r="E45" s="29"/>
      <c r="H45" s="29"/>
    </row>
    <row r="46" spans="4:8" ht="12.75" customHeight="1">
      <c r="D46" s="29"/>
      <c r="E46" s="29"/>
      <c r="H46" s="29"/>
    </row>
    <row r="47" spans="4:8" ht="12.75" customHeight="1">
      <c r="D47" s="29"/>
      <c r="E47" s="29"/>
      <c r="H47" s="29"/>
    </row>
    <row r="48" spans="4:8" ht="12.75" customHeight="1">
      <c r="D48" s="29"/>
      <c r="E48" s="29"/>
      <c r="H48" s="29"/>
    </row>
    <row r="49" spans="4:8" ht="12.75" customHeight="1">
      <c r="D49" s="29"/>
      <c r="E49" s="29"/>
      <c r="H49" s="29"/>
    </row>
    <row r="50" spans="4:8" ht="12.75" customHeight="1">
      <c r="D50" s="29"/>
      <c r="E50" s="29"/>
      <c r="H50" s="29"/>
    </row>
    <row r="51" spans="4:8" ht="12.75" customHeight="1">
      <c r="D51" s="29"/>
      <c r="E51" s="29"/>
      <c r="H51" s="29"/>
    </row>
    <row r="52" spans="4:8" ht="12.75" customHeight="1">
      <c r="D52" s="29"/>
      <c r="E52" s="29"/>
      <c r="H52" s="29"/>
    </row>
    <row r="53" spans="4:8" ht="12.75" customHeight="1">
      <c r="D53" s="29"/>
      <c r="E53" s="29"/>
      <c r="H53" s="29"/>
    </row>
    <row r="54" spans="4:8" ht="12.75" customHeight="1">
      <c r="D54" s="29"/>
      <c r="E54" s="29"/>
      <c r="H54" s="29"/>
    </row>
    <row r="55" ht="12.75" customHeight="1">
      <c r="H55" s="29"/>
    </row>
    <row r="56" ht="12.75" customHeight="1">
      <c r="H56" s="29"/>
    </row>
    <row r="57" ht="12.75" customHeight="1">
      <c r="H57" s="29"/>
    </row>
    <row r="58" ht="12.75" customHeight="1">
      <c r="H58" s="29"/>
    </row>
    <row r="59" ht="12.75" customHeight="1">
      <c r="H59" s="29"/>
    </row>
    <row r="60" ht="12.75" customHeight="1">
      <c r="H60" s="29"/>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33"/>
  <sheetViews>
    <sheetView showGridLines="0" showZeros="0" zoomScalePageLayoutView="0" workbookViewId="0" topLeftCell="A1">
      <selection activeCell="D8" sqref="D8"/>
    </sheetView>
  </sheetViews>
  <sheetFormatPr defaultColWidth="9.16015625" defaultRowHeight="12.75" customHeight="1"/>
  <cols>
    <col min="1" max="2" width="21.33203125" style="0" customWidth="1"/>
    <col min="3" max="5" width="21.33203125" style="113" customWidth="1"/>
    <col min="6" max="6" width="19.33203125" style="113" customWidth="1"/>
    <col min="7" max="7" width="21.33203125" style="0" customWidth="1"/>
    <col min="8" max="8" width="19.5" style="0" customWidth="1"/>
  </cols>
  <sheetData>
    <row r="1" ht="30" customHeight="1">
      <c r="A1" s="29" t="s">
        <v>17</v>
      </c>
    </row>
    <row r="2" spans="1:7" ht="28.5" customHeight="1">
      <c r="A2" s="42" t="s">
        <v>18</v>
      </c>
      <c r="B2" s="42"/>
      <c r="C2" s="30"/>
      <c r="D2" s="30"/>
      <c r="E2" s="30"/>
      <c r="F2" s="30"/>
      <c r="G2" s="42"/>
    </row>
    <row r="3" ht="22.5" customHeight="1">
      <c r="G3" s="41" t="s">
        <v>39</v>
      </c>
    </row>
    <row r="4" spans="1:7" ht="22.5" customHeight="1">
      <c r="A4" s="43" t="s">
        <v>150</v>
      </c>
      <c r="B4" s="43" t="s">
        <v>151</v>
      </c>
      <c r="C4" s="43" t="s">
        <v>120</v>
      </c>
      <c r="D4" s="43" t="s">
        <v>152</v>
      </c>
      <c r="E4" s="43" t="s">
        <v>153</v>
      </c>
      <c r="F4" s="43" t="s">
        <v>138</v>
      </c>
      <c r="G4" s="43" t="s">
        <v>154</v>
      </c>
    </row>
    <row r="5" spans="1:7" ht="15.75" customHeight="1">
      <c r="A5" s="44" t="s">
        <v>131</v>
      </c>
      <c r="B5" s="44" t="s">
        <v>131</v>
      </c>
      <c r="C5" s="68">
        <v>1</v>
      </c>
      <c r="D5" s="68">
        <v>2</v>
      </c>
      <c r="E5" s="68">
        <v>3</v>
      </c>
      <c r="F5" s="68">
        <v>4</v>
      </c>
      <c r="G5" s="44" t="s">
        <v>131</v>
      </c>
    </row>
    <row r="6" spans="1:7" ht="14.25" customHeight="1">
      <c r="A6" s="68" t="s">
        <v>315</v>
      </c>
      <c r="B6" s="68"/>
      <c r="C6" s="123">
        <f>C7+C15+C18+C21+C24+C31</f>
        <v>1374.53</v>
      </c>
      <c r="D6" s="123">
        <f>D7+D15+D18+D21+D24+D31</f>
        <v>650.92</v>
      </c>
      <c r="E6" s="130">
        <f>E7+E15+E18+E21+E24+E31</f>
        <v>387.60999999999996</v>
      </c>
      <c r="F6" s="123">
        <f>F7+F15+F18+F21+F24+F31</f>
        <v>336</v>
      </c>
      <c r="G6" s="68"/>
    </row>
    <row r="7" spans="1:7" ht="12.75" customHeight="1">
      <c r="A7" s="120" t="s">
        <v>271</v>
      </c>
      <c r="B7" s="119" t="s">
        <v>132</v>
      </c>
      <c r="C7" s="123">
        <v>994.51</v>
      </c>
      <c r="D7" s="124">
        <v>610.92</v>
      </c>
      <c r="E7" s="124">
        <v>383.59</v>
      </c>
      <c r="F7" s="124"/>
      <c r="G7" s="40"/>
    </row>
    <row r="8" spans="1:7" ht="12.75" customHeight="1">
      <c r="A8" s="120" t="s">
        <v>272</v>
      </c>
      <c r="B8" s="119" t="s">
        <v>133</v>
      </c>
      <c r="C8" s="123">
        <v>5</v>
      </c>
      <c r="D8" s="124">
        <v>5</v>
      </c>
      <c r="E8" s="124"/>
      <c r="F8" s="124"/>
      <c r="G8" s="40"/>
    </row>
    <row r="9" spans="1:7" ht="12.75" customHeight="1">
      <c r="A9" s="120" t="s">
        <v>273</v>
      </c>
      <c r="B9" s="119" t="s">
        <v>274</v>
      </c>
      <c r="C9" s="123">
        <v>5</v>
      </c>
      <c r="D9" s="124">
        <v>5</v>
      </c>
      <c r="E9" s="124"/>
      <c r="F9" s="124"/>
      <c r="G9" s="40"/>
    </row>
    <row r="10" spans="1:7" ht="12.75" customHeight="1">
      <c r="A10" s="120" t="s">
        <v>275</v>
      </c>
      <c r="B10" s="119" t="s">
        <v>276</v>
      </c>
      <c r="C10" s="123">
        <v>979.51</v>
      </c>
      <c r="D10" s="124">
        <v>595.92</v>
      </c>
      <c r="E10" s="124">
        <v>373.59</v>
      </c>
      <c r="F10" s="124"/>
      <c r="G10" s="40"/>
    </row>
    <row r="11" spans="1:7" ht="12.75" customHeight="1">
      <c r="A11" s="120" t="s">
        <v>277</v>
      </c>
      <c r="B11" s="119" t="s">
        <v>274</v>
      </c>
      <c r="C11" s="123">
        <v>429.86</v>
      </c>
      <c r="D11" s="124">
        <v>257.27</v>
      </c>
      <c r="E11" s="124">
        <v>172.59</v>
      </c>
      <c r="F11" s="124"/>
      <c r="G11" s="40"/>
    </row>
    <row r="12" spans="1:7" ht="12.75" customHeight="1">
      <c r="A12" s="120" t="s">
        <v>278</v>
      </c>
      <c r="B12" s="119" t="s">
        <v>279</v>
      </c>
      <c r="C12" s="123">
        <v>549.65</v>
      </c>
      <c r="D12" s="124">
        <v>338.65</v>
      </c>
      <c r="E12" s="124">
        <v>211</v>
      </c>
      <c r="F12" s="124"/>
      <c r="G12" s="40"/>
    </row>
    <row r="13" spans="1:7" ht="12.75" customHeight="1">
      <c r="A13" s="120" t="s">
        <v>280</v>
      </c>
      <c r="B13" s="119" t="s">
        <v>281</v>
      </c>
      <c r="C13" s="123">
        <v>10</v>
      </c>
      <c r="D13" s="124">
        <v>10</v>
      </c>
      <c r="E13" s="124"/>
      <c r="F13" s="124"/>
      <c r="G13" s="40"/>
    </row>
    <row r="14" spans="1:7" ht="12.75" customHeight="1">
      <c r="A14" s="120" t="s">
        <v>282</v>
      </c>
      <c r="B14" s="119" t="s">
        <v>274</v>
      </c>
      <c r="C14" s="123">
        <v>10</v>
      </c>
      <c r="D14" s="124">
        <v>10</v>
      </c>
      <c r="E14" s="124"/>
      <c r="F14" s="124"/>
      <c r="G14" s="39"/>
    </row>
    <row r="15" spans="1:7" ht="12.75" customHeight="1">
      <c r="A15" s="120" t="s">
        <v>283</v>
      </c>
      <c r="B15" s="119" t="s">
        <v>135</v>
      </c>
      <c r="C15" s="123">
        <v>10</v>
      </c>
      <c r="D15" s="124">
        <v>10</v>
      </c>
      <c r="E15" s="124"/>
      <c r="F15" s="124"/>
      <c r="G15" s="39"/>
    </row>
    <row r="16" spans="1:7" ht="12.75" customHeight="1">
      <c r="A16" s="120" t="s">
        <v>284</v>
      </c>
      <c r="B16" s="119" t="s">
        <v>136</v>
      </c>
      <c r="C16" s="123">
        <v>10</v>
      </c>
      <c r="D16" s="124">
        <v>10</v>
      </c>
      <c r="E16" s="124"/>
      <c r="F16" s="124"/>
      <c r="G16" s="39"/>
    </row>
    <row r="17" spans="1:7" ht="12.75" customHeight="1">
      <c r="A17" s="120" t="s">
        <v>285</v>
      </c>
      <c r="B17" s="119" t="s">
        <v>274</v>
      </c>
      <c r="C17" s="123">
        <v>10</v>
      </c>
      <c r="D17" s="124">
        <v>10</v>
      </c>
      <c r="E17" s="124"/>
      <c r="F17" s="124"/>
      <c r="G17" s="39"/>
    </row>
    <row r="18" spans="1:7" ht="12.75" customHeight="1">
      <c r="A18" s="120" t="s">
        <v>286</v>
      </c>
      <c r="B18" s="119" t="s">
        <v>287</v>
      </c>
      <c r="C18" s="123">
        <v>15</v>
      </c>
      <c r="D18" s="124">
        <v>15</v>
      </c>
      <c r="E18" s="124"/>
      <c r="F18" s="124"/>
      <c r="G18" s="39"/>
    </row>
    <row r="19" spans="1:7" ht="12.75" customHeight="1">
      <c r="A19" s="120" t="s">
        <v>288</v>
      </c>
      <c r="B19" s="119" t="s">
        <v>289</v>
      </c>
      <c r="C19" s="123">
        <v>15</v>
      </c>
      <c r="D19" s="124">
        <v>15</v>
      </c>
      <c r="E19" s="124"/>
      <c r="F19" s="124"/>
      <c r="G19" s="39"/>
    </row>
    <row r="20" spans="1:7" ht="12.75" customHeight="1">
      <c r="A20" s="120" t="s">
        <v>290</v>
      </c>
      <c r="B20" s="119" t="s">
        <v>291</v>
      </c>
      <c r="C20" s="123">
        <v>15</v>
      </c>
      <c r="D20" s="124">
        <v>15</v>
      </c>
      <c r="E20" s="124"/>
      <c r="F20" s="124"/>
      <c r="G20" s="39"/>
    </row>
    <row r="21" spans="1:7" ht="12.75" customHeight="1">
      <c r="A21" s="120" t="s">
        <v>292</v>
      </c>
      <c r="B21" s="119" t="s">
        <v>293</v>
      </c>
      <c r="C21" s="123">
        <v>336</v>
      </c>
      <c r="D21" s="124"/>
      <c r="E21" s="124"/>
      <c r="F21" s="124">
        <v>336</v>
      </c>
      <c r="G21" s="39"/>
    </row>
    <row r="22" spans="1:7" ht="12.75" customHeight="1">
      <c r="A22" s="120" t="s">
        <v>294</v>
      </c>
      <c r="B22" s="119" t="s">
        <v>295</v>
      </c>
      <c r="C22" s="123">
        <v>336</v>
      </c>
      <c r="D22" s="124"/>
      <c r="E22" s="124"/>
      <c r="F22" s="124">
        <v>336</v>
      </c>
      <c r="G22" s="39"/>
    </row>
    <row r="23" spans="1:7" ht="12.75" customHeight="1">
      <c r="A23" s="120" t="s">
        <v>296</v>
      </c>
      <c r="B23" s="119" t="s">
        <v>297</v>
      </c>
      <c r="C23" s="123">
        <v>336</v>
      </c>
      <c r="D23" s="124"/>
      <c r="E23" s="124"/>
      <c r="F23" s="124">
        <v>336</v>
      </c>
      <c r="G23" s="39"/>
    </row>
    <row r="24" spans="1:7" ht="12.75" customHeight="1">
      <c r="A24" s="120" t="s">
        <v>298</v>
      </c>
      <c r="B24" s="119" t="s">
        <v>299</v>
      </c>
      <c r="C24" s="123">
        <v>15</v>
      </c>
      <c r="D24" s="124">
        <v>15</v>
      </c>
      <c r="E24" s="124"/>
      <c r="F24" s="124"/>
      <c r="G24" s="39"/>
    </row>
    <row r="25" spans="1:7" ht="12.75" customHeight="1">
      <c r="A25" s="120" t="s">
        <v>300</v>
      </c>
      <c r="B25" s="119" t="s">
        <v>301</v>
      </c>
      <c r="C25" s="123">
        <v>5</v>
      </c>
      <c r="D25" s="124">
        <v>5</v>
      </c>
      <c r="E25" s="124"/>
      <c r="F25" s="124"/>
      <c r="G25" s="39"/>
    </row>
    <row r="26" spans="1:7" ht="12.75" customHeight="1">
      <c r="A26" s="120" t="s">
        <v>302</v>
      </c>
      <c r="B26" s="119" t="s">
        <v>274</v>
      </c>
      <c r="C26" s="123">
        <v>5</v>
      </c>
      <c r="D26" s="124">
        <v>5</v>
      </c>
      <c r="E26" s="124"/>
      <c r="F26" s="124"/>
      <c r="G26" s="39"/>
    </row>
    <row r="27" spans="1:7" ht="12.75" customHeight="1">
      <c r="A27" s="120" t="s">
        <v>303</v>
      </c>
      <c r="B27" s="119" t="s">
        <v>304</v>
      </c>
      <c r="C27" s="123">
        <v>5</v>
      </c>
      <c r="D27" s="124">
        <v>5</v>
      </c>
      <c r="E27" s="124"/>
      <c r="F27" s="124"/>
      <c r="G27" s="39"/>
    </row>
    <row r="28" spans="1:7" ht="12.75" customHeight="1">
      <c r="A28" s="120" t="s">
        <v>305</v>
      </c>
      <c r="B28" s="119" t="s">
        <v>274</v>
      </c>
      <c r="C28" s="123">
        <v>5</v>
      </c>
      <c r="D28" s="124">
        <v>5</v>
      </c>
      <c r="E28" s="124"/>
      <c r="F28" s="124"/>
      <c r="G28" s="39"/>
    </row>
    <row r="29" spans="1:7" ht="12.75" customHeight="1">
      <c r="A29" s="122" t="s">
        <v>306</v>
      </c>
      <c r="B29" s="121" t="s">
        <v>307</v>
      </c>
      <c r="C29" s="125">
        <v>5</v>
      </c>
      <c r="D29" s="124">
        <v>5</v>
      </c>
      <c r="E29" s="124"/>
      <c r="F29" s="124"/>
      <c r="G29" s="39"/>
    </row>
    <row r="30" spans="1:7" ht="12.75" customHeight="1">
      <c r="A30" s="111" t="s">
        <v>308</v>
      </c>
      <c r="B30" s="111" t="s">
        <v>274</v>
      </c>
      <c r="C30" s="114">
        <v>5</v>
      </c>
      <c r="D30" s="124">
        <v>5</v>
      </c>
      <c r="E30" s="124"/>
      <c r="F30" s="124"/>
      <c r="G30" s="39"/>
    </row>
    <row r="31" spans="1:7" ht="12.75" customHeight="1">
      <c r="A31" s="111" t="s">
        <v>309</v>
      </c>
      <c r="B31" s="111" t="s">
        <v>310</v>
      </c>
      <c r="C31" s="114">
        <v>4.02</v>
      </c>
      <c r="D31" s="124"/>
      <c r="E31" s="124">
        <v>4.02</v>
      </c>
      <c r="F31" s="124"/>
      <c r="G31" s="39"/>
    </row>
    <row r="32" spans="1:7" ht="12.75" customHeight="1">
      <c r="A32" s="111" t="s">
        <v>311</v>
      </c>
      <c r="B32" s="111" t="s">
        <v>312</v>
      </c>
      <c r="C32" s="114">
        <v>4.02</v>
      </c>
      <c r="D32" s="124"/>
      <c r="E32" s="124">
        <v>4.02</v>
      </c>
      <c r="F32" s="124"/>
      <c r="G32" s="39"/>
    </row>
    <row r="33" spans="1:7" ht="12.75" customHeight="1" thickBot="1">
      <c r="A33" s="116" t="s">
        <v>313</v>
      </c>
      <c r="B33" s="111" t="s">
        <v>314</v>
      </c>
      <c r="C33" s="114">
        <v>4.02</v>
      </c>
      <c r="D33" s="126"/>
      <c r="E33" s="126">
        <v>4.02</v>
      </c>
      <c r="F33" s="126"/>
      <c r="G33" s="39"/>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35"/>
  <sheetViews>
    <sheetView showGridLines="0" showZeros="0" zoomScalePageLayoutView="0" workbookViewId="0" topLeftCell="A1">
      <selection activeCell="D13" sqref="D13"/>
    </sheetView>
  </sheetViews>
  <sheetFormatPr defaultColWidth="9.16015625" defaultRowHeight="12.75" customHeight="1"/>
  <cols>
    <col min="1" max="1" width="10.66015625" style="0" customWidth="1"/>
    <col min="2" max="2" width="26.66015625" style="0" customWidth="1"/>
    <col min="3" max="5" width="21.33203125" style="0" customWidth="1"/>
    <col min="6" max="6" width="17.66015625" style="0" customWidth="1"/>
    <col min="7" max="7" width="21.33203125" style="0" customWidth="1"/>
  </cols>
  <sheetData>
    <row r="1" ht="30" customHeight="1">
      <c r="A1" s="29" t="s">
        <v>19</v>
      </c>
    </row>
    <row r="2" spans="1:7" ht="28.5" customHeight="1">
      <c r="A2" s="42" t="s">
        <v>20</v>
      </c>
      <c r="B2" s="42"/>
      <c r="C2" s="42"/>
      <c r="D2" s="42"/>
      <c r="E2" s="42"/>
      <c r="F2" s="42"/>
      <c r="G2" s="42"/>
    </row>
    <row r="3" ht="22.5" customHeight="1">
      <c r="G3" s="41" t="s">
        <v>39</v>
      </c>
    </row>
    <row r="4" spans="1:7" ht="22.5" customHeight="1">
      <c r="A4" s="43" t="s">
        <v>155</v>
      </c>
      <c r="B4" s="43" t="s">
        <v>156</v>
      </c>
      <c r="C4" s="43" t="s">
        <v>120</v>
      </c>
      <c r="D4" s="43" t="s">
        <v>152</v>
      </c>
      <c r="E4" s="43" t="s">
        <v>153</v>
      </c>
      <c r="F4" s="43" t="s">
        <v>138</v>
      </c>
      <c r="G4" s="43" t="s">
        <v>154</v>
      </c>
    </row>
    <row r="5" spans="1:7" ht="15.75" customHeight="1">
      <c r="A5" s="44" t="s">
        <v>131</v>
      </c>
      <c r="B5" s="44" t="s">
        <v>131</v>
      </c>
      <c r="C5" s="44">
        <v>1</v>
      </c>
      <c r="D5" s="44">
        <v>2</v>
      </c>
      <c r="E5" s="44">
        <v>3</v>
      </c>
      <c r="F5" s="44">
        <v>4</v>
      </c>
      <c r="G5" s="44" t="s">
        <v>131</v>
      </c>
    </row>
    <row r="6" spans="1:7" ht="15.75" customHeight="1">
      <c r="A6" s="44" t="s">
        <v>365</v>
      </c>
      <c r="B6" s="44"/>
      <c r="C6" s="44">
        <f>SUM(D6:F6)</f>
        <v>1374.53</v>
      </c>
      <c r="D6" s="44">
        <f>D7+D13+D31+D34</f>
        <v>650.92</v>
      </c>
      <c r="E6" s="44">
        <f>E7+E13+E31+E34</f>
        <v>387.60999999999996</v>
      </c>
      <c r="F6" s="44">
        <f>F7+F13+F31+F34</f>
        <v>336</v>
      </c>
      <c r="G6" s="44"/>
    </row>
    <row r="7" spans="1:7" ht="12.75" customHeight="1">
      <c r="A7" s="98">
        <v>301</v>
      </c>
      <c r="B7" s="98" t="s">
        <v>316</v>
      </c>
      <c r="C7" s="44">
        <f aca="true" t="shared" si="0" ref="C7:C35">SUM(D7:F7)</f>
        <v>245.27</v>
      </c>
      <c r="D7" s="110">
        <f>SUM(D8:D12)</f>
        <v>245.27</v>
      </c>
      <c r="E7" s="110"/>
      <c r="F7" s="110"/>
      <c r="G7" s="40"/>
    </row>
    <row r="8" spans="1:7" ht="12.75" customHeight="1">
      <c r="A8" s="128" t="s">
        <v>317</v>
      </c>
      <c r="B8" s="128" t="s">
        <v>157</v>
      </c>
      <c r="C8" s="44">
        <f t="shared" si="0"/>
        <v>70</v>
      </c>
      <c r="D8" s="110">
        <v>70</v>
      </c>
      <c r="E8" s="110"/>
      <c r="F8" s="110"/>
      <c r="G8" s="40"/>
    </row>
    <row r="9" spans="1:7" ht="12.75" customHeight="1">
      <c r="A9" s="128" t="s">
        <v>318</v>
      </c>
      <c r="B9" s="128" t="s">
        <v>158</v>
      </c>
      <c r="C9" s="44">
        <f t="shared" si="0"/>
        <v>105</v>
      </c>
      <c r="D9" s="110">
        <v>105</v>
      </c>
      <c r="E9" s="110"/>
      <c r="F9" s="110"/>
      <c r="G9" s="40"/>
    </row>
    <row r="10" spans="1:7" ht="12.75" customHeight="1">
      <c r="A10" s="128" t="s">
        <v>319</v>
      </c>
      <c r="B10" s="128" t="s">
        <v>320</v>
      </c>
      <c r="C10" s="44">
        <f t="shared" si="0"/>
        <v>21.84</v>
      </c>
      <c r="D10" s="110">
        <v>21.84</v>
      </c>
      <c r="E10" s="110"/>
      <c r="F10" s="110"/>
      <c r="G10" s="40"/>
    </row>
    <row r="11" spans="1:7" ht="12.75" customHeight="1">
      <c r="A11" s="128" t="s">
        <v>321</v>
      </c>
      <c r="B11" s="128" t="s">
        <v>322</v>
      </c>
      <c r="C11" s="44">
        <f t="shared" si="0"/>
        <v>21.27</v>
      </c>
      <c r="D11" s="110">
        <v>21.27</v>
      </c>
      <c r="E11" s="110"/>
      <c r="F11" s="110"/>
      <c r="G11" s="40"/>
    </row>
    <row r="12" spans="1:7" ht="12.75" customHeight="1">
      <c r="A12" s="128" t="s">
        <v>323</v>
      </c>
      <c r="B12" s="128" t="s">
        <v>324</v>
      </c>
      <c r="C12" s="44">
        <f t="shared" si="0"/>
        <v>27.16</v>
      </c>
      <c r="D12" s="110">
        <v>27.16</v>
      </c>
      <c r="E12" s="110"/>
      <c r="F12" s="110"/>
      <c r="G12" s="40"/>
    </row>
    <row r="13" spans="1:7" ht="12.75" customHeight="1">
      <c r="A13" s="129" t="s">
        <v>159</v>
      </c>
      <c r="B13" s="129" t="s">
        <v>160</v>
      </c>
      <c r="C13" s="44">
        <f t="shared" si="0"/>
        <v>387.60999999999996</v>
      </c>
      <c r="D13" s="115"/>
      <c r="E13" s="115">
        <f>SUM(E14:E30)</f>
        <v>387.60999999999996</v>
      </c>
      <c r="F13" s="115"/>
      <c r="G13" s="39"/>
    </row>
    <row r="14" spans="1:7" ht="12.75" customHeight="1">
      <c r="A14" s="129" t="s">
        <v>325</v>
      </c>
      <c r="B14" s="129" t="s">
        <v>161</v>
      </c>
      <c r="C14" s="44">
        <f t="shared" si="0"/>
        <v>41.22</v>
      </c>
      <c r="D14" s="115"/>
      <c r="E14" s="115">
        <v>41.22</v>
      </c>
      <c r="F14" s="115"/>
      <c r="G14" s="39"/>
    </row>
    <row r="15" spans="1:7" ht="12.75" customHeight="1">
      <c r="A15" s="129" t="s">
        <v>326</v>
      </c>
      <c r="B15" s="129" t="s">
        <v>162</v>
      </c>
      <c r="C15" s="44">
        <f t="shared" si="0"/>
        <v>5.9</v>
      </c>
      <c r="D15" s="115"/>
      <c r="E15" s="115">
        <v>5.9</v>
      </c>
      <c r="F15" s="115"/>
      <c r="G15" s="39"/>
    </row>
    <row r="16" spans="1:7" ht="12.75" customHeight="1">
      <c r="A16" s="129" t="s">
        <v>327</v>
      </c>
      <c r="B16" s="129" t="s">
        <v>328</v>
      </c>
      <c r="C16" s="44">
        <f t="shared" si="0"/>
        <v>0.08</v>
      </c>
      <c r="D16" s="115"/>
      <c r="E16" s="115">
        <v>0.08</v>
      </c>
      <c r="F16" s="115"/>
      <c r="G16" s="39"/>
    </row>
    <row r="17" spans="1:7" ht="12.75" customHeight="1">
      <c r="A17" s="129" t="s">
        <v>329</v>
      </c>
      <c r="B17" s="129" t="s">
        <v>330</v>
      </c>
      <c r="C17" s="44">
        <f t="shared" si="0"/>
        <v>0</v>
      </c>
      <c r="D17" s="115"/>
      <c r="E17" s="115"/>
      <c r="F17" s="115"/>
      <c r="G17" s="39"/>
    </row>
    <row r="18" spans="1:7" ht="12.75" customHeight="1">
      <c r="A18" s="129" t="s">
        <v>331</v>
      </c>
      <c r="B18" s="129" t="s">
        <v>332</v>
      </c>
      <c r="C18" s="44">
        <f t="shared" si="0"/>
        <v>9</v>
      </c>
      <c r="D18" s="115"/>
      <c r="E18" s="115">
        <v>9</v>
      </c>
      <c r="F18" s="115"/>
      <c r="G18" s="39"/>
    </row>
    <row r="19" spans="1:7" ht="12.75" customHeight="1">
      <c r="A19" s="39" t="s">
        <v>333</v>
      </c>
      <c r="B19" s="39" t="s">
        <v>334</v>
      </c>
      <c r="C19" s="44">
        <f t="shared" si="0"/>
        <v>4.8</v>
      </c>
      <c r="D19" s="115"/>
      <c r="E19" s="115">
        <v>4.8</v>
      </c>
      <c r="F19" s="115"/>
      <c r="G19" s="39"/>
    </row>
    <row r="20" spans="1:7" ht="12.75" customHeight="1">
      <c r="A20" s="39" t="s">
        <v>335</v>
      </c>
      <c r="B20" s="39" t="s">
        <v>336</v>
      </c>
      <c r="C20" s="44">
        <f t="shared" si="0"/>
        <v>17</v>
      </c>
      <c r="D20" s="115"/>
      <c r="E20" s="115">
        <v>17</v>
      </c>
      <c r="F20" s="115"/>
      <c r="G20" s="39"/>
    </row>
    <row r="21" spans="1:7" ht="12.75" customHeight="1">
      <c r="A21" s="39" t="s">
        <v>337</v>
      </c>
      <c r="B21" s="39" t="s">
        <v>338</v>
      </c>
      <c r="C21" s="44">
        <f t="shared" si="0"/>
        <v>44</v>
      </c>
      <c r="D21" s="115"/>
      <c r="E21" s="110">
        <v>44</v>
      </c>
      <c r="F21" s="115"/>
      <c r="G21" s="39"/>
    </row>
    <row r="22" spans="1:7" ht="12.75" customHeight="1">
      <c r="A22" s="39" t="s">
        <v>339</v>
      </c>
      <c r="B22" s="39" t="s">
        <v>340</v>
      </c>
      <c r="C22" s="44">
        <f t="shared" si="0"/>
        <v>151.26</v>
      </c>
      <c r="D22" s="115"/>
      <c r="E22" s="110">
        <v>151.26</v>
      </c>
      <c r="F22" s="115"/>
      <c r="G22" s="39"/>
    </row>
    <row r="23" spans="1:7" ht="12.75" customHeight="1">
      <c r="A23" s="39" t="s">
        <v>341</v>
      </c>
      <c r="B23" s="39" t="s">
        <v>190</v>
      </c>
      <c r="C23" s="44">
        <f t="shared" si="0"/>
        <v>4.15</v>
      </c>
      <c r="D23" s="115"/>
      <c r="E23" s="110">
        <v>4.15</v>
      </c>
      <c r="F23" s="115"/>
      <c r="G23" s="39"/>
    </row>
    <row r="24" spans="1:7" ht="12.75" customHeight="1">
      <c r="A24" s="39" t="s">
        <v>342</v>
      </c>
      <c r="B24" s="128" t="s">
        <v>191</v>
      </c>
      <c r="C24" s="44">
        <f t="shared" si="0"/>
        <v>0.92</v>
      </c>
      <c r="D24" s="115"/>
      <c r="E24" s="110">
        <v>0.92</v>
      </c>
      <c r="F24" s="115"/>
      <c r="G24" s="39"/>
    </row>
    <row r="25" spans="1:7" ht="12.75" customHeight="1">
      <c r="A25" s="39" t="s">
        <v>343</v>
      </c>
      <c r="B25" s="128" t="s">
        <v>194</v>
      </c>
      <c r="C25" s="44">
        <f t="shared" si="0"/>
        <v>4.2</v>
      </c>
      <c r="D25" s="115"/>
      <c r="E25" s="110">
        <v>4.2</v>
      </c>
      <c r="F25" s="115"/>
      <c r="G25" s="39"/>
    </row>
    <row r="26" spans="1:7" ht="12.75" customHeight="1">
      <c r="A26" s="39" t="s">
        <v>344</v>
      </c>
      <c r="B26" s="128" t="s">
        <v>345</v>
      </c>
      <c r="C26" s="44">
        <f t="shared" si="0"/>
        <v>60</v>
      </c>
      <c r="D26" s="115"/>
      <c r="E26" s="110">
        <v>60</v>
      </c>
      <c r="F26" s="115"/>
      <c r="G26" s="39"/>
    </row>
    <row r="27" spans="1:7" ht="12.75" customHeight="1">
      <c r="A27" s="135">
        <v>30228</v>
      </c>
      <c r="B27" s="127" t="s">
        <v>357</v>
      </c>
      <c r="C27" s="44">
        <f t="shared" si="0"/>
        <v>0.55</v>
      </c>
      <c r="D27" s="115"/>
      <c r="E27" s="110">
        <v>0.55</v>
      </c>
      <c r="F27" s="115"/>
      <c r="G27" s="39"/>
    </row>
    <row r="28" spans="1:7" ht="12.75" customHeight="1">
      <c r="A28" s="39" t="s">
        <v>346</v>
      </c>
      <c r="B28" s="128" t="s">
        <v>197</v>
      </c>
      <c r="C28" s="44">
        <f t="shared" si="0"/>
        <v>3.5</v>
      </c>
      <c r="D28" s="115"/>
      <c r="E28" s="110">
        <v>3.5</v>
      </c>
      <c r="F28" s="115"/>
      <c r="G28" s="39"/>
    </row>
    <row r="29" spans="1:7" ht="12.75" customHeight="1">
      <c r="A29" s="39" t="s">
        <v>347</v>
      </c>
      <c r="B29" s="128" t="s">
        <v>348</v>
      </c>
      <c r="C29" s="44">
        <f t="shared" si="0"/>
        <v>12.96</v>
      </c>
      <c r="D29" s="115"/>
      <c r="E29" s="110">
        <v>12.96</v>
      </c>
      <c r="F29" s="115"/>
      <c r="G29" s="39"/>
    </row>
    <row r="30" spans="1:7" ht="12.75" customHeight="1">
      <c r="A30" s="39" t="s">
        <v>349</v>
      </c>
      <c r="B30" s="128" t="s">
        <v>350</v>
      </c>
      <c r="C30" s="68">
        <f t="shared" si="0"/>
        <v>28.07</v>
      </c>
      <c r="D30" s="115"/>
      <c r="E30" s="110">
        <v>28.07</v>
      </c>
      <c r="F30" s="115"/>
      <c r="G30" s="39"/>
    </row>
    <row r="31" spans="1:7" ht="12.75" customHeight="1">
      <c r="A31" s="128" t="s">
        <v>351</v>
      </c>
      <c r="B31" s="128" t="s">
        <v>352</v>
      </c>
      <c r="C31" s="68">
        <f t="shared" si="0"/>
        <v>405.65</v>
      </c>
      <c r="D31" s="115">
        <v>405.65</v>
      </c>
      <c r="E31" s="115"/>
      <c r="F31" s="115"/>
      <c r="G31" s="39"/>
    </row>
    <row r="32" spans="1:7" ht="12.75" customHeight="1">
      <c r="A32" s="128">
        <v>30305</v>
      </c>
      <c r="B32" s="128" t="s">
        <v>353</v>
      </c>
      <c r="C32" s="68">
        <f t="shared" si="0"/>
        <v>1.536</v>
      </c>
      <c r="D32" s="115">
        <v>1.536</v>
      </c>
      <c r="E32" s="115"/>
      <c r="F32" s="115"/>
      <c r="G32" s="39"/>
    </row>
    <row r="33" spans="1:7" ht="12.75" customHeight="1">
      <c r="A33" s="128">
        <v>30310</v>
      </c>
      <c r="B33" s="128" t="s">
        <v>354</v>
      </c>
      <c r="C33" s="68">
        <f t="shared" si="0"/>
        <v>404.114</v>
      </c>
      <c r="D33" s="115">
        <v>404.114</v>
      </c>
      <c r="E33" s="115"/>
      <c r="F33" s="115"/>
      <c r="G33" s="39"/>
    </row>
    <row r="34" spans="1:7" ht="12.75" customHeight="1">
      <c r="A34" s="128">
        <v>310</v>
      </c>
      <c r="B34" s="128" t="s">
        <v>355</v>
      </c>
      <c r="C34" s="68">
        <f t="shared" si="0"/>
        <v>336</v>
      </c>
      <c r="D34" s="115"/>
      <c r="E34" s="115"/>
      <c r="F34" s="115">
        <v>336</v>
      </c>
      <c r="G34" s="39"/>
    </row>
    <row r="35" spans="1:7" ht="12.75" customHeight="1">
      <c r="A35" s="128">
        <v>31005</v>
      </c>
      <c r="B35" s="128" t="s">
        <v>356</v>
      </c>
      <c r="C35" s="68">
        <f t="shared" si="0"/>
        <v>336</v>
      </c>
      <c r="D35" s="115"/>
      <c r="E35" s="115"/>
      <c r="F35" s="115">
        <v>336</v>
      </c>
      <c r="G35" s="39"/>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30"/>
  <sheetViews>
    <sheetView showGridLines="0" showZeros="0" zoomScalePageLayoutView="0" workbookViewId="0" topLeftCell="A4">
      <selection activeCell="C9" sqref="C9"/>
    </sheetView>
  </sheetViews>
  <sheetFormatPr defaultColWidth="9.16015625" defaultRowHeight="12.75" customHeight="1"/>
  <cols>
    <col min="1" max="6" width="21.33203125" style="0" customWidth="1"/>
  </cols>
  <sheetData>
    <row r="1" ht="30" customHeight="1">
      <c r="A1" s="29" t="s">
        <v>21</v>
      </c>
    </row>
    <row r="2" spans="1:6" ht="28.5" customHeight="1">
      <c r="A2" s="42" t="s">
        <v>22</v>
      </c>
      <c r="B2" s="42"/>
      <c r="C2" s="42"/>
      <c r="D2" s="42"/>
      <c r="E2" s="42"/>
      <c r="F2" s="42"/>
    </row>
    <row r="3" ht="22.5" customHeight="1">
      <c r="F3" s="41" t="s">
        <v>39</v>
      </c>
    </row>
    <row r="4" spans="1:6" ht="22.5" customHeight="1">
      <c r="A4" s="43" t="s">
        <v>150</v>
      </c>
      <c r="B4" s="43" t="s">
        <v>151</v>
      </c>
      <c r="C4" s="43" t="s">
        <v>120</v>
      </c>
      <c r="D4" s="43" t="s">
        <v>152</v>
      </c>
      <c r="E4" s="43" t="s">
        <v>153</v>
      </c>
      <c r="F4" s="43" t="s">
        <v>154</v>
      </c>
    </row>
    <row r="5" spans="1:6" ht="15.75" customHeight="1">
      <c r="A5" s="44" t="s">
        <v>131</v>
      </c>
      <c r="B5" s="44" t="s">
        <v>131</v>
      </c>
      <c r="C5" s="68">
        <v>1</v>
      </c>
      <c r="D5" s="68">
        <v>2</v>
      </c>
      <c r="E5" s="68">
        <v>3</v>
      </c>
      <c r="F5" s="44" t="s">
        <v>131</v>
      </c>
    </row>
    <row r="6" spans="1:6" ht="12.75" customHeight="1">
      <c r="A6" s="68" t="s">
        <v>315</v>
      </c>
      <c r="B6" s="68"/>
      <c r="C6" s="123">
        <f>C7+C15+C18+C21+C28</f>
        <v>1038.53</v>
      </c>
      <c r="D6" s="130">
        <f>D7+D15+D18+D21+D28</f>
        <v>650.92</v>
      </c>
      <c r="E6" s="131">
        <f>E7+E15+E18+E21+E28</f>
        <v>387.60999999999996</v>
      </c>
      <c r="F6" s="114"/>
    </row>
    <row r="7" spans="1:6" ht="12.75" customHeight="1">
      <c r="A7" s="120" t="s">
        <v>271</v>
      </c>
      <c r="B7" s="119" t="s">
        <v>132</v>
      </c>
      <c r="C7" s="123">
        <v>994.51</v>
      </c>
      <c r="D7" s="124">
        <v>610.92</v>
      </c>
      <c r="E7" s="124">
        <v>383.59</v>
      </c>
      <c r="F7" s="124"/>
    </row>
    <row r="8" spans="1:6" ht="12.75" customHeight="1">
      <c r="A8" s="120" t="s">
        <v>272</v>
      </c>
      <c r="B8" s="119" t="s">
        <v>133</v>
      </c>
      <c r="C8" s="123">
        <v>5</v>
      </c>
      <c r="D8" s="124">
        <v>5</v>
      </c>
      <c r="E8" s="124"/>
      <c r="F8" s="124"/>
    </row>
    <row r="9" spans="1:6" ht="12.75" customHeight="1">
      <c r="A9" s="120" t="s">
        <v>273</v>
      </c>
      <c r="B9" s="119" t="s">
        <v>274</v>
      </c>
      <c r="C9" s="123">
        <v>5</v>
      </c>
      <c r="D9" s="124">
        <v>5</v>
      </c>
      <c r="E9" s="124"/>
      <c r="F9" s="124"/>
    </row>
    <row r="10" spans="1:6" ht="12.75" customHeight="1">
      <c r="A10" s="120" t="s">
        <v>275</v>
      </c>
      <c r="B10" s="119" t="s">
        <v>276</v>
      </c>
      <c r="C10" s="123">
        <v>979.51</v>
      </c>
      <c r="D10" s="124">
        <v>595.92</v>
      </c>
      <c r="E10" s="124">
        <v>373.59</v>
      </c>
      <c r="F10" s="124"/>
    </row>
    <row r="11" spans="1:6" ht="12.75" customHeight="1">
      <c r="A11" s="120" t="s">
        <v>277</v>
      </c>
      <c r="B11" s="119" t="s">
        <v>274</v>
      </c>
      <c r="C11" s="123">
        <v>429.86</v>
      </c>
      <c r="D11" s="124">
        <v>257.27</v>
      </c>
      <c r="E11" s="124">
        <v>172.59</v>
      </c>
      <c r="F11" s="124"/>
    </row>
    <row r="12" spans="1:6" ht="12.75" customHeight="1">
      <c r="A12" s="120" t="s">
        <v>278</v>
      </c>
      <c r="B12" s="119" t="s">
        <v>279</v>
      </c>
      <c r="C12" s="123">
        <v>549.65</v>
      </c>
      <c r="D12" s="124">
        <v>338.65</v>
      </c>
      <c r="E12" s="124">
        <v>211</v>
      </c>
      <c r="F12" s="124"/>
    </row>
    <row r="13" spans="1:6" ht="12.75" customHeight="1">
      <c r="A13" s="120" t="s">
        <v>280</v>
      </c>
      <c r="B13" s="119" t="s">
        <v>281</v>
      </c>
      <c r="C13" s="123">
        <v>10</v>
      </c>
      <c r="D13" s="124">
        <v>10</v>
      </c>
      <c r="E13" s="124"/>
      <c r="F13" s="124"/>
    </row>
    <row r="14" spans="1:6" ht="12.75" customHeight="1">
      <c r="A14" s="120" t="s">
        <v>282</v>
      </c>
      <c r="B14" s="119" t="s">
        <v>274</v>
      </c>
      <c r="C14" s="123">
        <v>10</v>
      </c>
      <c r="D14" s="124">
        <v>10</v>
      </c>
      <c r="E14" s="124"/>
      <c r="F14" s="124"/>
    </row>
    <row r="15" spans="1:6" ht="12.75" customHeight="1">
      <c r="A15" s="120" t="s">
        <v>283</v>
      </c>
      <c r="B15" s="119" t="s">
        <v>135</v>
      </c>
      <c r="C15" s="123">
        <v>10</v>
      </c>
      <c r="D15" s="124">
        <v>10</v>
      </c>
      <c r="E15" s="124"/>
      <c r="F15" s="124"/>
    </row>
    <row r="16" spans="1:6" ht="12.75" customHeight="1">
      <c r="A16" s="120" t="s">
        <v>284</v>
      </c>
      <c r="B16" s="119" t="s">
        <v>136</v>
      </c>
      <c r="C16" s="123">
        <v>10</v>
      </c>
      <c r="D16" s="124">
        <v>10</v>
      </c>
      <c r="E16" s="124"/>
      <c r="F16" s="124"/>
    </row>
    <row r="17" spans="1:6" ht="12.75" customHeight="1">
      <c r="A17" s="120" t="s">
        <v>285</v>
      </c>
      <c r="B17" s="119" t="s">
        <v>274</v>
      </c>
      <c r="C17" s="123">
        <v>10</v>
      </c>
      <c r="D17" s="124">
        <v>10</v>
      </c>
      <c r="E17" s="124"/>
      <c r="F17" s="124"/>
    </row>
    <row r="18" spans="1:6" ht="12.75" customHeight="1">
      <c r="A18" s="120" t="s">
        <v>286</v>
      </c>
      <c r="B18" s="119" t="s">
        <v>287</v>
      </c>
      <c r="C18" s="123">
        <v>15</v>
      </c>
      <c r="D18" s="124">
        <v>15</v>
      </c>
      <c r="E18" s="124"/>
      <c r="F18" s="124"/>
    </row>
    <row r="19" spans="1:6" ht="12.75" customHeight="1">
      <c r="A19" s="120" t="s">
        <v>288</v>
      </c>
      <c r="B19" s="119" t="s">
        <v>289</v>
      </c>
      <c r="C19" s="123">
        <v>15</v>
      </c>
      <c r="D19" s="124">
        <v>15</v>
      </c>
      <c r="E19" s="124"/>
      <c r="F19" s="124"/>
    </row>
    <row r="20" spans="1:6" ht="12.75" customHeight="1">
      <c r="A20" s="120" t="s">
        <v>290</v>
      </c>
      <c r="B20" s="119" t="s">
        <v>291</v>
      </c>
      <c r="C20" s="123">
        <v>15</v>
      </c>
      <c r="D20" s="124">
        <v>15</v>
      </c>
      <c r="E20" s="124"/>
      <c r="F20" s="124"/>
    </row>
    <row r="21" spans="1:6" ht="12.75" customHeight="1">
      <c r="A21" s="120" t="s">
        <v>298</v>
      </c>
      <c r="B21" s="119" t="s">
        <v>299</v>
      </c>
      <c r="C21" s="123">
        <v>15</v>
      </c>
      <c r="D21" s="124">
        <v>15</v>
      </c>
      <c r="E21" s="124"/>
      <c r="F21" s="124"/>
    </row>
    <row r="22" spans="1:6" ht="12.75" customHeight="1">
      <c r="A22" s="120" t="s">
        <v>300</v>
      </c>
      <c r="B22" s="119" t="s">
        <v>301</v>
      </c>
      <c r="C22" s="123">
        <v>5</v>
      </c>
      <c r="D22" s="124">
        <v>5</v>
      </c>
      <c r="E22" s="124"/>
      <c r="F22" s="124"/>
    </row>
    <row r="23" spans="1:6" ht="12.75" customHeight="1">
      <c r="A23" s="120" t="s">
        <v>302</v>
      </c>
      <c r="B23" s="119" t="s">
        <v>274</v>
      </c>
      <c r="C23" s="123">
        <v>5</v>
      </c>
      <c r="D23" s="124">
        <v>5</v>
      </c>
      <c r="E23" s="124"/>
      <c r="F23" s="124"/>
    </row>
    <row r="24" spans="1:6" ht="12.75" customHeight="1">
      <c r="A24" s="120" t="s">
        <v>303</v>
      </c>
      <c r="B24" s="119" t="s">
        <v>304</v>
      </c>
      <c r="C24" s="123">
        <v>5</v>
      </c>
      <c r="D24" s="124">
        <v>5</v>
      </c>
      <c r="E24" s="124"/>
      <c r="F24" s="124"/>
    </row>
    <row r="25" spans="1:6" ht="12.75" customHeight="1">
      <c r="A25" s="120" t="s">
        <v>305</v>
      </c>
      <c r="B25" s="119" t="s">
        <v>274</v>
      </c>
      <c r="C25" s="123">
        <v>5</v>
      </c>
      <c r="D25" s="124">
        <v>5</v>
      </c>
      <c r="E25" s="124"/>
      <c r="F25" s="124"/>
    </row>
    <row r="26" spans="1:6" ht="12.75" customHeight="1">
      <c r="A26" s="122" t="s">
        <v>306</v>
      </c>
      <c r="B26" s="121" t="s">
        <v>307</v>
      </c>
      <c r="C26" s="125">
        <v>5</v>
      </c>
      <c r="D26" s="124">
        <v>5</v>
      </c>
      <c r="E26" s="124"/>
      <c r="F26" s="124"/>
    </row>
    <row r="27" spans="1:6" ht="12.75" customHeight="1">
      <c r="A27" s="111" t="s">
        <v>308</v>
      </c>
      <c r="B27" s="111" t="s">
        <v>274</v>
      </c>
      <c r="C27" s="114">
        <v>5</v>
      </c>
      <c r="D27" s="124">
        <v>5</v>
      </c>
      <c r="E27" s="124"/>
      <c r="F27" s="124"/>
    </row>
    <row r="28" spans="1:6" ht="12.75" customHeight="1">
      <c r="A28" s="111" t="s">
        <v>309</v>
      </c>
      <c r="B28" s="111" t="s">
        <v>310</v>
      </c>
      <c r="C28" s="114">
        <v>4.02</v>
      </c>
      <c r="D28" s="124"/>
      <c r="E28" s="124">
        <v>4.02</v>
      </c>
      <c r="F28" s="124"/>
    </row>
    <row r="29" spans="1:6" ht="12.75" customHeight="1">
      <c r="A29" s="111" t="s">
        <v>311</v>
      </c>
      <c r="B29" s="111" t="s">
        <v>312</v>
      </c>
      <c r="C29" s="114">
        <v>4.02</v>
      </c>
      <c r="D29" s="124"/>
      <c r="E29" s="124">
        <v>4.02</v>
      </c>
      <c r="F29" s="124"/>
    </row>
    <row r="30" spans="1:6" ht="12.75" customHeight="1" thickBot="1">
      <c r="A30" s="116" t="s">
        <v>313</v>
      </c>
      <c r="B30" s="111" t="s">
        <v>314</v>
      </c>
      <c r="C30" s="114">
        <v>4.02</v>
      </c>
      <c r="D30" s="126"/>
      <c r="E30" s="126">
        <v>4.02</v>
      </c>
      <c r="F30" s="126"/>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2018-01-09T01:56:11Z</dcterms:created>
  <dcterms:modified xsi:type="dcterms:W3CDTF">2019-10-24T00:57:16Z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y fmtid="{D5CDD505-2E9C-101B-9397-08002B2CF9AE}" pid="3" name="KSORubyTemplateID">
    <vt:lpwstr>14</vt:lpwstr>
  </property>
</Properties>
</file>