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860" tabRatio="1000" activeTab="2"/>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表" sheetId="19" r:id="rId19"/>
  </sheets>
  <definedNames>
    <definedName name="_xlnm.Print_Area" localSheetId="11">'表10-部门综合预算专项业务经费支出表'!$A$1:$E$34</definedName>
    <definedName name="_xlnm.Print_Area" localSheetId="13">'表12-部门综合预算政府采购（资产配置、购买服务）预算表'!$A$1:$Q$11</definedName>
    <definedName name="_xlnm.Print_Area" localSheetId="14">'表13-部门综合预算一般公共预算拨款“三公”经费及会议培训费表'!$B$1:$AD$16</definedName>
    <definedName name="_xlnm.Print_Area" localSheetId="16">'表15-部门整体支出绩效目标表'!$A$1:$H$31</definedName>
    <definedName name="_xlnm.Print_Area" localSheetId="3">'表2-部门综合预算收入总表'!$B$1:$Q$9</definedName>
    <definedName name="_xlnm.Print_Area" localSheetId="4">'表3-部门综合预算支出总表'!$B$1:$N$9</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<sst xmlns="http://schemas.openxmlformats.org/spreadsheetml/2006/main" count="1140" uniqueCount="583">
  <si>
    <t xml:space="preserve">              2020年部门综合预算公开报表</t>
  </si>
  <si>
    <t xml:space="preserve">                                      部门名称：榆林市榆阳区环境卫生管理局</t>
  </si>
  <si>
    <r>
      <t xml:space="preserve">                                      </t>
    </r>
    <r>
      <rPr>
        <b/>
        <sz val="9"/>
        <color indexed="8"/>
        <rFont val="宋体"/>
        <family val="0"/>
      </rPr>
      <t>保密审查情况：已审查</t>
    </r>
  </si>
  <si>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</si>
  <si>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</si>
  <si>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</si>
  <si>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</si>
  <si>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</si>
  <si>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</si>
  <si>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</si>
  <si>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</si>
  <si>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</si>
  <si>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</si>
  <si>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</si>
  <si>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</si>
  <si>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</si>
  <si>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</si>
  <si>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</si>
  <si>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</si>
  <si>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</si>
  <si>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</si>
  <si>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</si>
  <si>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</si>
  <si>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</si>
  <si>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</si>
  <si>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</si>
  <si>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</si>
  <si>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</si>
  <si>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</si>
  <si>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不涉及此项经费预算</t>
  </si>
  <si>
    <t>表10</t>
  </si>
  <si>
    <t>2020年部门综合预算专项业务经费支出表</t>
  </si>
  <si>
    <t>表11</t>
  </si>
  <si>
    <t>2020年部门综合预算财政拨款结转资金支出表</t>
  </si>
  <si>
    <t>没有结转资金</t>
  </si>
  <si>
    <t>表12</t>
  </si>
  <si>
    <t>2020年部门综合预算政府采购（资产配置、购买服务）预算表</t>
  </si>
  <si>
    <t>表13</t>
  </si>
  <si>
    <t>2020年部门综合预算一般公共预算拨款“三公”经费及会议费、培训费支出预算表</t>
  </si>
  <si>
    <t>无三公经费</t>
  </si>
  <si>
    <t>表14（1-6）</t>
  </si>
  <si>
    <t>2020年部门专项业务经费重点项目绩效目标表</t>
  </si>
  <si>
    <t>表15</t>
  </si>
  <si>
    <t>2020年部门整体支出绩效目标表</t>
  </si>
  <si>
    <t>表16</t>
  </si>
  <si>
    <t>2020年专项资金整体绩效目标表</t>
  </si>
  <si>
    <t>表17</t>
  </si>
  <si>
    <t>2020年度本部门下属单位构成表</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</si>
  <si>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</si>
  <si>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</si>
  <si>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</si>
  <si>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</si>
  <si>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</si>
  <si>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</si>
  <si>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</si>
  <si>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</si>
  <si>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</si>
  <si>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</si>
  <si>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</si>
  <si>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</si>
  <si>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</si>
  <si>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</si>
  <si>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</si>
  <si>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</si>
  <si>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</si>
  <si>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</si>
  <si>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</si>
  <si>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</si>
  <si>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</si>
  <si>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</si>
  <si>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</si>
  <si>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</si>
  <si>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</si>
  <si>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</si>
  <si>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</si>
  <si>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</si>
  <si>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</si>
  <si>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</si>
  <si>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</si>
  <si>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</si>
  <si>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</si>
  <si>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</si>
  <si>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</si>
  <si>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</si>
  <si>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</si>
  <si>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</si>
  <si>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</si>
  <si>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</si>
  <si>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</si>
  <si>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</si>
  <si>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</si>
  <si>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</si>
  <si>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</si>
  <si>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</si>
  <si>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</si>
  <si>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</si>
  <si>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</si>
  <si>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</si>
  <si>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</si>
  <si>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</si>
  <si>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</si>
  <si>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</si>
  <si>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</si>
  <si>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</si>
  <si>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</si>
  <si>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</si>
  <si>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</si>
  <si>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</si>
  <si>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</si>
  <si>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</si>
  <si>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</si>
  <si>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</si>
  <si>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</si>
  <si>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</si>
  <si>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</si>
  <si>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</si>
  <si>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</si>
  <si>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</si>
  <si>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</si>
  <si>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</si>
  <si>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</si>
  <si>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</si>
  <si>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</si>
  <si>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</si>
  <si>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</si>
  <si>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</si>
  <si>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</si>
  <si>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</si>
  <si>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</si>
  <si>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</si>
  <si>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</si>
  <si>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</si>
  <si>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</si>
  <si>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</si>
  <si>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</si>
  <si>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</si>
  <si>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</si>
  <si>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</si>
  <si>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</si>
  <si>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</si>
  <si>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</si>
  <si>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</si>
  <si>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</si>
  <si>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</si>
  <si>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</si>
  <si>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</si>
  <si>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</si>
  <si>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</si>
  <si>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</si>
  <si>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</si>
  <si>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</si>
  <si>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</si>
  <si>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</si>
  <si>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</si>
  <si>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榆林市榆阳区环境卫生管理局</t>
  </si>
  <si>
    <t xml:space="preserve">   榆林市榆阳区环境卫生管理局</t>
  </si>
  <si>
    <t>一般公共预算拨款支出</t>
  </si>
  <si>
    <t>政府性基金拨款支出</t>
  </si>
  <si>
    <t>事业支出</t>
  </si>
  <si>
    <t>上缴上级支出</t>
  </si>
  <si>
    <t>对附属单位补助支出</t>
  </si>
  <si>
    <t>上年结转安排的支出</t>
  </si>
  <si>
    <t>基本支出</t>
  </si>
  <si>
    <t>项目支出</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</si>
  <si>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</si>
  <si>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</si>
  <si>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</si>
  <si>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</si>
  <si>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</si>
  <si>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</si>
  <si>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2020年部门综合预算一般公共预算支出明细表（按功能科目分-不含上年结转）</t>
  </si>
  <si>
    <t>功能科目编码</t>
  </si>
  <si>
    <t>功能科目名称</t>
  </si>
  <si>
    <t>人员经费支出</t>
  </si>
  <si>
    <t>公用经费支出</t>
  </si>
  <si>
    <t>专项业务经费支出</t>
  </si>
  <si>
    <t>备注</t>
  </si>
  <si>
    <t>城乡社区支出</t>
  </si>
  <si>
    <t>城乡社区环境卫生</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</si>
  <si>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</si>
  <si>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</si>
  <si>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</si>
  <si>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</si>
  <si>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</si>
  <si>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</si>
  <si>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</si>
  <si>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机关工资福利支出</t>
  </si>
  <si>
    <t xml:space="preserve">  30101</t>
  </si>
  <si>
    <t xml:space="preserve">  基本工资</t>
  </si>
  <si>
    <t>工资奖金津补贴</t>
  </si>
  <si>
    <t xml:space="preserve">  30102</t>
  </si>
  <si>
    <t xml:space="preserve">  津贴补贴</t>
  </si>
  <si>
    <t>30103</t>
  </si>
  <si>
    <t>奖金</t>
  </si>
  <si>
    <t>30106</t>
  </si>
  <si>
    <t>伙食补助</t>
  </si>
  <si>
    <t>30107</t>
  </si>
  <si>
    <t>绩效工资</t>
  </si>
  <si>
    <t>机关事业单位基本养老保险缴费</t>
  </si>
  <si>
    <t>社会保障缴费</t>
  </si>
  <si>
    <t>职业年金缴费</t>
  </si>
  <si>
    <t>30110</t>
  </si>
  <si>
    <t>职工基本医疗保险缴费</t>
  </si>
  <si>
    <t>30111</t>
  </si>
  <si>
    <t>公务员医疗补助缴费</t>
  </si>
  <si>
    <t>30112</t>
  </si>
  <si>
    <t>其他社会保障缴费</t>
  </si>
  <si>
    <t>30113</t>
  </si>
  <si>
    <t xml:space="preserve">  住房公积金</t>
  </si>
  <si>
    <t>住房公积金</t>
  </si>
  <si>
    <t>30199</t>
  </si>
  <si>
    <t>其他工资福利支出</t>
  </si>
  <si>
    <t>302</t>
  </si>
  <si>
    <t>商品和服务支出</t>
  </si>
  <si>
    <t>505</t>
  </si>
  <si>
    <t>对事业单位经常性补助</t>
  </si>
  <si>
    <t>502</t>
  </si>
  <si>
    <t>机关商品和服务支出</t>
  </si>
  <si>
    <t xml:space="preserve">  30201</t>
  </si>
  <si>
    <t xml:space="preserve">  办公费</t>
  </si>
  <si>
    <t>办公经费</t>
  </si>
  <si>
    <t xml:space="preserve">  30202</t>
  </si>
  <si>
    <t xml:space="preserve">  印刷费</t>
  </si>
  <si>
    <t>30204</t>
  </si>
  <si>
    <t>手续费</t>
  </si>
  <si>
    <t>30205</t>
  </si>
  <si>
    <t>水费</t>
  </si>
  <si>
    <t xml:space="preserve">  30206</t>
  </si>
  <si>
    <t>电费</t>
  </si>
  <si>
    <t xml:space="preserve">  30207</t>
  </si>
  <si>
    <t xml:space="preserve">  邮电费</t>
  </si>
  <si>
    <t>30208</t>
  </si>
  <si>
    <t>取暖费</t>
  </si>
  <si>
    <t xml:space="preserve">  30209</t>
  </si>
  <si>
    <t>物业管理费</t>
  </si>
  <si>
    <t xml:space="preserve">  30229</t>
  </si>
  <si>
    <t xml:space="preserve">  福利费</t>
  </si>
  <si>
    <t xml:space="preserve">  30228</t>
  </si>
  <si>
    <t xml:space="preserve">  工会经费</t>
  </si>
  <si>
    <t>其他交通费用</t>
  </si>
  <si>
    <t>税金及附加费用</t>
  </si>
  <si>
    <t xml:space="preserve">  30211</t>
  </si>
  <si>
    <t>差旅费</t>
  </si>
  <si>
    <t xml:space="preserve">  30214</t>
  </si>
  <si>
    <t xml:space="preserve">  租赁费</t>
  </si>
  <si>
    <t xml:space="preserve">  30215</t>
  </si>
  <si>
    <t xml:space="preserve">  会议费</t>
  </si>
  <si>
    <t>30114</t>
  </si>
  <si>
    <t>医疗费</t>
  </si>
  <si>
    <t xml:space="preserve">  30216</t>
  </si>
  <si>
    <t xml:space="preserve">  培训费</t>
  </si>
  <si>
    <t xml:space="preserve">  30227</t>
  </si>
  <si>
    <t xml:space="preserve">  委托业务费</t>
  </si>
  <si>
    <t>30203</t>
  </si>
  <si>
    <t>咨询费</t>
  </si>
  <si>
    <t>30226</t>
  </si>
  <si>
    <t>劳务费</t>
  </si>
  <si>
    <t xml:space="preserve">  30212</t>
  </si>
  <si>
    <t xml:space="preserve">  因公出国（境）费用</t>
  </si>
  <si>
    <t xml:space="preserve">  30213</t>
  </si>
  <si>
    <t xml:space="preserve">  维修(护)费</t>
  </si>
  <si>
    <t>维修(护)费</t>
  </si>
  <si>
    <t>30218</t>
  </si>
  <si>
    <t>专用材料费</t>
  </si>
  <si>
    <t>专用材料购置费</t>
  </si>
  <si>
    <t>30224</t>
  </si>
  <si>
    <t>被装购置费</t>
  </si>
  <si>
    <t>30225</t>
  </si>
  <si>
    <t>专用燃料费</t>
  </si>
  <si>
    <t xml:space="preserve">  30217</t>
  </si>
  <si>
    <t xml:space="preserve">  公务接待费</t>
  </si>
  <si>
    <t>公务用车运行维护费</t>
  </si>
  <si>
    <t xml:space="preserve">  30299</t>
  </si>
  <si>
    <t xml:space="preserve">  其他商品和服务支出</t>
  </si>
  <si>
    <t>310</t>
  </si>
  <si>
    <t>资本性支出</t>
  </si>
  <si>
    <t>对企事业单位资本性补助</t>
  </si>
  <si>
    <t>31001</t>
  </si>
  <si>
    <t>房屋建筑物构建</t>
  </si>
  <si>
    <t>资本性支出（一）</t>
  </si>
  <si>
    <t xml:space="preserve">  31002</t>
  </si>
  <si>
    <t xml:space="preserve">  办公设备购置</t>
  </si>
  <si>
    <t>专用设备购置</t>
  </si>
  <si>
    <t>基础设施建设</t>
  </si>
  <si>
    <t>大型修缮</t>
  </si>
  <si>
    <t>信息网络及软件购置更新</t>
  </si>
  <si>
    <t>其他资本性支出</t>
  </si>
  <si>
    <t>2020年部门综合预算一般公共预算基本支出明细表（按功能科目分-不含上年结转）</t>
  </si>
  <si>
    <t xml:space="preserve">  城乡社区环境卫生</t>
  </si>
  <si>
    <t>……</t>
  </si>
  <si>
    <t>2020年部门综合预算一般公共预算基本支出明细表（按经济分类科目分-不含上年结转）</t>
  </si>
  <si>
    <t>维修（护）费</t>
  </si>
  <si>
    <t>其他商品和服务支出</t>
  </si>
  <si>
    <t>303</t>
  </si>
  <si>
    <t>对个人和家庭的补助</t>
  </si>
  <si>
    <t>30301</t>
  </si>
  <si>
    <t>离休费</t>
  </si>
  <si>
    <t>30302</t>
  </si>
  <si>
    <t>退休费</t>
  </si>
  <si>
    <t>30303</t>
  </si>
  <si>
    <t>退职（役）费</t>
  </si>
  <si>
    <t xml:space="preserve">  30304</t>
  </si>
  <si>
    <t>抚恤金</t>
  </si>
  <si>
    <t>30305</t>
  </si>
  <si>
    <t>生活补助</t>
  </si>
  <si>
    <t>30306</t>
  </si>
  <si>
    <t>救济费</t>
  </si>
  <si>
    <t>30307</t>
  </si>
  <si>
    <t>医疗补助费</t>
  </si>
  <si>
    <t>30308</t>
  </si>
  <si>
    <t>助学金</t>
  </si>
  <si>
    <t>30309</t>
  </si>
  <si>
    <t>奖励金</t>
  </si>
  <si>
    <t>30310</t>
  </si>
  <si>
    <t>个人农业生产补助</t>
  </si>
  <si>
    <t xml:space="preserve">  30399</t>
  </si>
  <si>
    <t xml:space="preserve">  其他对个人和家庭补助</t>
  </si>
  <si>
    <t>2020年部门综合预算政府性基金收支表（不含上年结转）</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</si>
  <si>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</si>
  <si>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</si>
  <si>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</si>
  <si>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</si>
  <si>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</si>
  <si>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</si>
  <si>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</si>
  <si>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</si>
  <si>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</si>
  <si>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</si>
  <si>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</si>
  <si>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</si>
  <si>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</si>
  <si>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</si>
  <si>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</si>
  <si>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</si>
  <si>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</si>
  <si>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</si>
  <si>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</si>
  <si>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</si>
  <si>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</si>
  <si>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</si>
  <si>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</si>
  <si>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</si>
  <si>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</si>
  <si>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</si>
  <si>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</si>
  <si>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</si>
  <si>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</si>
  <si>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</si>
  <si>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</si>
  <si>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</si>
  <si>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</si>
  <si>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</si>
  <si>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</si>
  <si>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</si>
  <si>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</si>
  <si>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</si>
  <si>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</si>
  <si>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</si>
  <si>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</si>
  <si>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</si>
  <si>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</si>
  <si>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</si>
  <si>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</si>
  <si>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</si>
  <si>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</si>
  <si>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 xml:space="preserve">              2020年部门综合预算专项业务经费支出表（不含上年结转）</t>
  </si>
  <si>
    <t>单位（项目）名称</t>
  </si>
  <si>
    <t>项目金额</t>
  </si>
  <si>
    <t>项目简介</t>
  </si>
  <si>
    <t>合计564001</t>
  </si>
  <si>
    <t>环卫工人工资项目1</t>
  </si>
  <si>
    <t>个人一年工作</t>
  </si>
  <si>
    <t>环卫工人劳保福利项目2</t>
  </si>
  <si>
    <t>环卫工人劳保、节日、降温</t>
  </si>
  <si>
    <t>环卫工人养老保险项目3</t>
  </si>
  <si>
    <t>环卫工人养老保险</t>
  </si>
  <si>
    <t>汇桥公司代理医保代办费项目4</t>
  </si>
  <si>
    <t>汇桥公司负责2602人的医保及医保、工伤代办费</t>
  </si>
  <si>
    <t>老山前线退伍军人养老保险项目5</t>
  </si>
  <si>
    <t>老山前线退伍军人养老保险</t>
  </si>
  <si>
    <t>老山前线退伍军人取暖、降温费项目6</t>
  </si>
  <si>
    <t>老山前线退伍军人劳保福利</t>
  </si>
  <si>
    <t>老山前线退伍军人医保项目7</t>
  </si>
  <si>
    <t>老山前线退伍军人医保</t>
  </si>
  <si>
    <t>区财政承担环卫工人医保项目8</t>
  </si>
  <si>
    <t>区财政承担环卫工人医保（除2602人由汇桥公司负责向上级部门申请）</t>
  </si>
  <si>
    <t>环卫工人团体意外险项目9</t>
  </si>
  <si>
    <t>环卫个人团体意外险</t>
  </si>
  <si>
    <t>环卫工人工伤保险项目10</t>
  </si>
  <si>
    <t>环卫工人工伤险</t>
  </si>
  <si>
    <t>环卫作业车辆燃油项目11</t>
  </si>
  <si>
    <t>环卫作业车辆一年燃油费</t>
  </si>
  <si>
    <t>环卫作业车辆及设施设备维修费项目12</t>
  </si>
  <si>
    <t>环卫作业车辆及设施设备全年的维修费</t>
  </si>
  <si>
    <t>环卫作业车辆保险项目13</t>
  </si>
  <si>
    <t>所有车辆保险</t>
  </si>
  <si>
    <t>公厕及洒水洗扫车水费项目14</t>
  </si>
  <si>
    <t>公厕、洒水车、洗扫车水费</t>
  </si>
  <si>
    <t>公厕电费、取暖费、维修费项目15</t>
  </si>
  <si>
    <t>公厕取暖费、维修费、电费等</t>
  </si>
  <si>
    <t>公厕日用品项目16</t>
  </si>
  <si>
    <t>公厕日用品</t>
  </si>
  <si>
    <t>清运中心电费、取暖费项目17</t>
  </si>
  <si>
    <t>清运中心电费、取暖费</t>
  </si>
  <si>
    <t>法律咨询费项目18</t>
  </si>
  <si>
    <t>当年律师费</t>
  </si>
  <si>
    <t>宣传费项目19</t>
  </si>
  <si>
    <t>环境卫生宣传费</t>
  </si>
  <si>
    <t>各基层单位日用品费用项目20</t>
  </si>
  <si>
    <t>下属单位环卫作业办公费</t>
  </si>
  <si>
    <t>更换车辆上户费项目21</t>
  </si>
  <si>
    <t>更换车辆上户费</t>
  </si>
  <si>
    <t>更换轮胎项目22</t>
  </si>
  <si>
    <t>环卫作业车辆更换轮胎</t>
  </si>
  <si>
    <t>润滑油项目23</t>
  </si>
  <si>
    <t>环卫作业车辆副燃油</t>
  </si>
  <si>
    <t>融雪剂项目24</t>
  </si>
  <si>
    <t>除雪剂</t>
  </si>
  <si>
    <t>环卫作业车辆易损配件（扫路刷、滤芯、脉冲）项目25</t>
  </si>
  <si>
    <t>环卫作业车辆配件</t>
  </si>
  <si>
    <t>环卫作业工具（大小扫帚、碳盘、手推车、垃圾袋、垃圾监捡拾器）项目26</t>
  </si>
  <si>
    <t>环卫作业基本工具</t>
  </si>
  <si>
    <t>各基层所办公场所租赁费项目27</t>
  </si>
  <si>
    <t>下属单位办公场所租赁费</t>
  </si>
  <si>
    <t>各类事故医药费等项目28</t>
  </si>
  <si>
    <t>各类事故医药费用</t>
  </si>
  <si>
    <t>2020年度部门综合预算财政拨款结转资金支出表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</si>
  <si>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</si>
  <si>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</si>
  <si>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</si>
  <si>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</si>
  <si>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</si>
  <si>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</si>
  <si>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</si>
  <si>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</si>
  <si>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</si>
  <si>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</si>
  <si>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</si>
  <si>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</si>
  <si>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</si>
  <si>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</si>
  <si>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</si>
  <si>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</si>
  <si>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</si>
  <si>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</si>
  <si>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</si>
  <si>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</si>
  <si>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</si>
  <si>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</si>
  <si>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</si>
  <si>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</si>
  <si>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</si>
  <si>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</si>
  <si>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</si>
  <si>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</si>
  <si>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212</t>
  </si>
  <si>
    <r>
      <t>0</t>
    </r>
    <r>
      <rPr>
        <sz val="9"/>
        <rFont val="宋体"/>
        <family val="0"/>
      </rPr>
      <t>5</t>
    </r>
  </si>
  <si>
    <r>
      <t>0</t>
    </r>
    <r>
      <rPr>
        <sz val="9"/>
        <rFont val="宋体"/>
        <family val="0"/>
      </rPr>
      <t>1</t>
    </r>
  </si>
  <si>
    <t>润滑油</t>
  </si>
  <si>
    <t>1批</t>
  </si>
  <si>
    <t>扫帚</t>
  </si>
  <si>
    <t>扫路刷</t>
  </si>
  <si>
    <t>脉冲</t>
  </si>
  <si>
    <t>250个</t>
  </si>
  <si>
    <t>融雪盐</t>
  </si>
  <si>
    <t>426吨</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</si>
  <si>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</si>
  <si>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</si>
  <si>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</si>
  <si>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</si>
  <si>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</si>
  <si>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</si>
  <si>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</si>
  <si>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</si>
  <si>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</si>
  <si>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</si>
  <si>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</si>
  <si>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t>
  </si>
  <si>
    <t>19=10-1</t>
  </si>
  <si>
    <t>20=11-2</t>
  </si>
  <si>
    <t>21=12-3</t>
  </si>
  <si>
    <t>22=13-4</t>
  </si>
  <si>
    <t>23=14-5</t>
  </si>
  <si>
    <t>24=15-6</t>
  </si>
  <si>
    <t>25=16-7</t>
  </si>
  <si>
    <t>26=17-8</t>
  </si>
  <si>
    <t>27=18-9</t>
  </si>
  <si>
    <t>表14</t>
  </si>
  <si>
    <t>专项（项目）名称</t>
  </si>
  <si>
    <t>全区城乡环境卫生整治经费</t>
  </si>
  <si>
    <t>主管部门</t>
  </si>
  <si>
    <t>实施期限</t>
  </si>
  <si>
    <t>长期</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</si>
  <si>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</si>
  <si>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</si>
  <si>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</si>
  <si>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</si>
  <si>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</si>
  <si>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</si>
  <si>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</si>
  <si>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</si>
  <si>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</si>
  <si>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目标1：保证城区道路清扫、绿化带保洁，使城区居民有一个干净、舒适的宜居环境；
 目标2：加强乡镇环境卫生整治，创造良好的人居环境；
 目标3：使我区长期保持成全国文明城市
 目标4：实现生活垃圾餐厨垃圾分类清运。</t>
  </si>
  <si>
    <t xml:space="preserve">
 目标1：中心城区垃圾处理量能日产日清，使城区居民有一个干净 、舒适的宜居环境；
 目标2：进一步改善农村人居环境，乡村环境卫生水平得到明显提升；
 目标3：巩固我区创建全国文明城市 成果；
 目标4：投入餐厨垃圾设备及人员，分类清运餐厨垃圾。</t>
  </si>
  <si>
    <t>绩
效
指
标</t>
  </si>
  <si>
    <t>一级
指标</t>
  </si>
  <si>
    <t>二级指标</t>
  </si>
  <si>
    <t>指标内容</t>
  </si>
  <si>
    <t>指标值</t>
  </si>
  <si>
    <t>产
出
指
标</t>
  </si>
  <si>
    <t>数量指标</t>
  </si>
  <si>
    <t>创新环卫工作机制，提升服务质量</t>
  </si>
  <si>
    <t>全面</t>
  </si>
  <si>
    <t>垃圾日产日销，道路干净整洁</t>
  </si>
  <si>
    <t>保洁全天候，责任全覆盖</t>
  </si>
  <si>
    <t>加强设施设备投入，提供工作效率</t>
  </si>
  <si>
    <t>质量指标</t>
  </si>
  <si>
    <t>安全设施配备率</t>
  </si>
  <si>
    <t>安全事故发生数</t>
  </si>
  <si>
    <t>时效指标</t>
  </si>
  <si>
    <t>项目完成时间</t>
  </si>
  <si>
    <t>按时完成</t>
  </si>
  <si>
    <t>成本指标</t>
  </si>
  <si>
    <t>2020年环卫设备投入</t>
  </si>
  <si>
    <t>更换车辆</t>
  </si>
  <si>
    <t>20辆</t>
  </si>
  <si>
    <t>2020年环卫运行经费</t>
  </si>
  <si>
    <t>环卫设施</t>
  </si>
  <si>
    <t>效
益
指
标</t>
  </si>
  <si>
    <t>经济效益
指标</t>
  </si>
  <si>
    <t>人居环境全面改善</t>
  </si>
  <si>
    <t>全面达标全国文明城市</t>
  </si>
  <si>
    <t>减少环卫费用</t>
  </si>
  <si>
    <t>社会效益
指标</t>
  </si>
  <si>
    <t>提高环卫意识</t>
  </si>
  <si>
    <t>成为创文主力军</t>
  </si>
  <si>
    <t>居民素质全面提高</t>
  </si>
  <si>
    <t>生态效益
指标</t>
  </si>
  <si>
    <t>环境卫生改善</t>
  </si>
  <si>
    <t>环境卫生</t>
  </si>
  <si>
    <t>全面改善</t>
  </si>
  <si>
    <t>城市美化</t>
  </si>
  <si>
    <t>全面提高</t>
  </si>
  <si>
    <t>可持续影响
指标</t>
  </si>
  <si>
    <t>巩固全国文明城市全面发展</t>
  </si>
  <si>
    <t>满意度指标</t>
  </si>
  <si>
    <t>服务对象
满意度指标</t>
  </si>
  <si>
    <t>全区居民满意度</t>
  </si>
  <si>
    <t>社会影响满意度</t>
  </si>
  <si>
    <t>部门（单位）名称</t>
  </si>
  <si>
    <t>年度
主要
任务</t>
  </si>
  <si>
    <t>任务名称</t>
  </si>
  <si>
    <t>主要内容</t>
  </si>
  <si>
    <t>预算金额（万元）</t>
  </si>
  <si>
    <t>总额</t>
  </si>
  <si>
    <t>财政拨款</t>
  </si>
  <si>
    <t>其他资金</t>
  </si>
  <si>
    <t>任务1</t>
  </si>
  <si>
    <t>负责榆林中心城区（榆林经济开发区管辖范围除外）全部巷道、街道、城区主干线环卫、清扫、保洁、清运、清掏、公厕管理和6米以下巷道旱厕改造；</t>
  </si>
  <si>
    <t>任务2</t>
  </si>
  <si>
    <t>负责榆林中心城区市区机关、企事业单位、街道门店生活垃圾处理费和建筑垃圾处理费的征收及环卫执法工作；</t>
  </si>
  <si>
    <t>任务3</t>
  </si>
  <si>
    <t>负责榆林中心城区以外的环境卫生管理、监督检查和环卫执法工作。</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</si>
  <si>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</si>
  <si>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</si>
  <si>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</si>
  <si>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</si>
  <si>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</si>
  <si>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</si>
  <si>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</si>
  <si>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</si>
  <si>
    <t xml:space="preserve"> 垃圾日产日销，道路干净整洁</t>
  </si>
  <si>
    <t>备 注：1、绩效指标可选择填写。 2、省级部门对管理的试行绩效目标重点审核的专项资金绩效目标按陕财办预〔2017〕133号文件要求公开。3、市县不做强制公开要求。</t>
  </si>
  <si>
    <t>下属单位1：榆阳区环境卫生管理局 驼峰路环卫所</t>
  </si>
  <si>
    <t>下属单位2：榆阳区环境卫生管理局 鼓楼环卫所</t>
  </si>
  <si>
    <t>下属单位3：榆阳区环境卫生管理局长城路环卫所</t>
  </si>
  <si>
    <t>下属单位4：榆阳区环境卫生管理局崇文路环卫所</t>
  </si>
  <si>
    <t>下属单位5：榆阳区环境卫生管理局青山路环卫所</t>
  </si>
  <si>
    <t>下属单位6：榆阳区环境卫生管理局航宇路环卫所</t>
  </si>
  <si>
    <t>下属单位7：榆阳区环境卫生管理局上郡路环卫所</t>
  </si>
  <si>
    <t>下属单位8：榆阳区环境卫生管理局新明楼环卫所本级</t>
  </si>
  <si>
    <t>下属单位9：榆阳区环境卫生管理局清运中心</t>
  </si>
  <si>
    <t>下属单位：10榆阳区环境卫生管理局收费中心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</si>
</sst>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0_ "/>
    <numFmt numFmtId="181" formatCode="#,##0.0000"/>
  </numFmts>
  <fonts count="73">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3"/>
    </font>
    <font>
      <b/>
      <sz val="16"/>
      <name val="宋体"/>
      <family val="0"/>
    </font>
    <font>
      <sz val="12"/>
      <name val="仿宋_GB2312"/>
      <family val="3"/>
    </font>
    <font>
      <sz val="10"/>
      <name val="宋体"/>
      <family val="0"/>
    </font>
    <font>
      <sz val="9"/>
      <name val="仿宋_GB2312"/>
      <family val="3"/>
    </font>
    <font>
      <sz val="10"/>
      <color indexed="8"/>
      <name val="仿宋_GB2312"/>
      <family val="3"/>
    </font>
    <font>
      <sz val="9"/>
      <color indexed="8"/>
      <name val="仿宋_GB2312"/>
      <family val="3"/>
    </font>
    <font>
      <b/>
      <sz val="15"/>
      <name val="宋体"/>
      <family val="0"/>
    </font>
    <font>
      <b/>
      <sz val="9"/>
      <name val="宋体"/>
      <family val="0"/>
    </font>
    <font>
      <sz val="18"/>
      <name val="宋体"/>
      <family val="0"/>
    </font>
    <font>
      <b/>
      <sz val="20"/>
      <color indexed="8"/>
      <name val="宋体"/>
      <family val="0"/>
    </font>
    <font>
      <b/>
      <sz val="12"/>
      <color indexed="8"/>
      <name val="Tahoma"/>
      <family val="2"/>
    </font>
    <font>
      <b/>
      <sz val="12"/>
      <name val="Verdana"/>
      <family val="2"/>
    </font>
    <font>
      <b/>
      <sz val="12"/>
      <color indexed="8"/>
      <name val="Verdana"/>
      <family val="2"/>
    </font>
    <font>
      <b/>
      <sz val="9"/>
      <color indexed="8"/>
      <name val="宋体"/>
      <family val="0"/>
    </font>
    <font>
      <b/>
      <sz val="12"/>
      <color indexed="8"/>
      <name val="Webdings"/>
      <family val="1"/>
    </font>
    <font>
      <b/>
      <sz val="10"/>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9"/>
      <color indexed="8"/>
      <name val="宋体"/>
      <family val="0"/>
    </font>
    <font>
      <sz val="12"/>
      <color indexed="10"/>
      <name val="宋体"/>
      <family val="0"/>
    </font>
    <font>
      <sz val="12"/>
      <color indexed="8"/>
      <name val="宋体"/>
      <family val="0"/>
    </font>
    <font>
      <b/>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9"/>
      <color rgb="FFFF0000"/>
      <name val="宋体"/>
      <family val="0"/>
    </font>
    <font>
      <sz val="9"/>
      <color indexed="8"/>
      <name val="Calibri Light"/>
      <family val="0"/>
    </font>
    <font>
      <sz val="12"/>
      <color rgb="FFFF0000"/>
      <name val="宋体"/>
      <family val="0"/>
    </font>
    <font>
      <sz val="9"/>
      <color theme="1"/>
      <name val="宋体"/>
      <family val="0"/>
    </font>
    <font>
      <sz val="12"/>
      <color theme="1"/>
      <name val="宋体"/>
      <family val="0"/>
    </font>
    <font>
      <b/>
      <sz val="12"/>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21"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1"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0" borderId="0">
      <alignment vertical="center"/>
      <protection/>
    </xf>
    <xf numFmtId="0" fontId="53" fillId="0" borderId="0" applyNumberFormat="0" applyFill="0" applyBorder="0" applyAlignment="0" applyProtection="0"/>
    <xf numFmtId="0" fontId="54" fillId="21" borderId="0" applyNumberFormat="0" applyBorder="0" applyAlignment="0" applyProtection="0"/>
    <xf numFmtId="0" fontId="55" fillId="0" borderId="3" applyNumberFormat="0" applyFill="0" applyAlignment="0" applyProtection="0"/>
    <xf numFmtId="178" fontId="21" fillId="0" borderId="0" applyFont="0" applyFill="0" applyBorder="0" applyAlignment="0" applyProtection="0"/>
    <xf numFmtId="177" fontId="21" fillId="0" borderId="0" applyFont="0" applyFill="0" applyBorder="0" applyAlignment="0" applyProtection="0"/>
    <xf numFmtId="0" fontId="56" fillId="22" borderId="4" applyNumberFormat="0" applyAlignment="0" applyProtection="0"/>
    <xf numFmtId="0" fontId="57" fillId="23"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176" fontId="21" fillId="0" borderId="0" applyFont="0" applyFill="0" applyBorder="0" applyAlignment="0" applyProtection="0"/>
    <xf numFmtId="179" fontId="21" fillId="0" borderId="0" applyFont="0" applyFill="0" applyBorder="0" applyAlignment="0" applyProtection="0"/>
    <xf numFmtId="0" fontId="61" fillId="24" borderId="0" applyNumberFormat="0" applyBorder="0" applyAlignment="0" applyProtection="0"/>
    <xf numFmtId="0" fontId="62" fillId="22" borderId="7" applyNumberFormat="0" applyAlignment="0" applyProtection="0"/>
    <xf numFmtId="0" fontId="63" fillId="25" borderId="4" applyNumberFormat="0" applyAlignment="0" applyProtection="0"/>
    <xf numFmtId="0" fontId="64" fillId="0" borderId="0" applyNumberFormat="0" applyFill="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65" fillId="32" borderId="8" applyNumberFormat="0" applyFont="0" applyAlignment="0" applyProtection="0"/>
  </cellStyleXfs>
  <cellXfs count="213">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justify" vertical="top"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41" applyAlignment="1">
      <alignment vertical="center" wrapText="1"/>
      <protection/>
    </xf>
    <xf numFmtId="0" fontId="66" fillId="0" borderId="0" xfId="41" applyFont="1" applyAlignment="1">
      <alignment vertical="center"/>
      <protection/>
    </xf>
    <xf numFmtId="0" fontId="5" fillId="0" borderId="0" xfId="41" applyFont="1" applyAlignment="1">
      <alignment vertical="center" wrapText="1"/>
      <protection/>
    </xf>
    <xf numFmtId="0" fontId="4" fillId="0" borderId="10" xfId="41" applyFont="1" applyBorder="1" applyAlignment="1">
      <alignment vertical="center"/>
      <protection/>
    </xf>
    <xf numFmtId="0" fontId="4" fillId="0" borderId="10" xfId="41" applyFont="1" applyBorder="1" applyAlignment="1">
      <alignment vertical="center" wrapText="1"/>
      <protection/>
    </xf>
    <xf numFmtId="0" fontId="4" fillId="0" borderId="0" xfId="41" applyFont="1" applyBorder="1" applyAlignment="1">
      <alignment vertical="center" wrapText="1"/>
      <protection/>
    </xf>
    <xf numFmtId="0" fontId="4" fillId="0" borderId="9" xfId="41" applyBorder="1" applyAlignment="1">
      <alignment horizontal="center" vertical="center" wrapText="1"/>
      <protection/>
    </xf>
    <xf numFmtId="0" fontId="4" fillId="0" borderId="9" xfId="41" applyFont="1" applyBorder="1" applyAlignment="1">
      <alignment horizontal="center" vertical="center" wrapText="1"/>
      <protection/>
    </xf>
    <xf numFmtId="0" fontId="4" fillId="0" borderId="9" xfId="41" applyFont="1" applyBorder="1" applyAlignment="1">
      <alignment vertical="center" wrapText="1"/>
      <protection/>
    </xf>
    <xf numFmtId="0" fontId="8" fillId="0" borderId="9" xfId="41" applyFont="1" applyBorder="1" applyAlignment="1">
      <alignment horizontal="center" vertical="center" wrapText="1"/>
      <protection/>
    </xf>
    <xf numFmtId="9" fontId="4" fillId="0" borderId="9" xfId="41" applyNumberFormat="1" applyBorder="1" applyAlignment="1">
      <alignment horizontal="center" vertical="center" wrapText="1"/>
      <protection/>
    </xf>
    <xf numFmtId="0" fontId="4" fillId="0" borderId="0" xfId="41" applyAlignment="1">
      <alignment vertical="center"/>
      <protection/>
    </xf>
    <xf numFmtId="0" fontId="8" fillId="0" borderId="0" xfId="41" applyFont="1" applyAlignment="1">
      <alignment vertical="center" wrapText="1"/>
      <protection/>
    </xf>
    <xf numFmtId="0" fontId="5" fillId="0" borderId="0" xfId="41" applyFont="1" applyAlignment="1">
      <alignment vertical="center"/>
      <protection/>
    </xf>
    <xf numFmtId="0" fontId="4" fillId="0" borderId="0" xfId="41" applyFont="1" applyAlignment="1">
      <alignment vertical="center"/>
      <protection/>
    </xf>
    <xf numFmtId="0" fontId="4" fillId="0" borderId="9" xfId="41" applyBorder="1" applyAlignment="1">
      <alignment vertical="center" wrapText="1"/>
      <protection/>
    </xf>
    <xf numFmtId="0" fontId="4" fillId="0" borderId="0" xfId="41" applyAlignment="1">
      <alignment horizontal="center" vertical="center" wrapText="1"/>
      <protection/>
    </xf>
    <xf numFmtId="0" fontId="0" fillId="0" borderId="0" xfId="0" applyFill="1" applyAlignment="1">
      <alignment/>
    </xf>
    <xf numFmtId="0" fontId="6" fillId="0" borderId="0" xfId="0" applyFont="1" applyAlignment="1">
      <alignment horizontal="center" vertical="center"/>
    </xf>
    <xf numFmtId="0" fontId="0" fillId="0" borderId="9" xfId="0" applyBorder="1"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Border="1" applyAlignment="1">
      <alignment horizontal="center"/>
    </xf>
    <xf numFmtId="0" fontId="0" fillId="0" borderId="9" xfId="0" applyFill="1" applyBorder="1" applyAlignment="1">
      <alignment/>
    </xf>
    <xf numFmtId="0" fontId="0" fillId="0" borderId="9" xfId="0" applyFont="1" applyFill="1" applyBorder="1" applyAlignment="1">
      <alignment/>
    </xf>
    <xf numFmtId="0" fontId="0" fillId="0" borderId="9" xfId="0" applyBorder="1" applyAlignment="1">
      <alignment/>
    </xf>
    <xf numFmtId="0" fontId="0" fillId="0" borderId="0" xfId="0" applyAlignment="1">
      <alignment horizontal="right"/>
    </xf>
    <xf numFmtId="0" fontId="0" fillId="0" borderId="0" xfId="0" applyAlignment="1">
      <alignment horizontal="center"/>
    </xf>
    <xf numFmtId="0" fontId="6" fillId="0" borderId="0" xfId="0" applyFont="1" applyAlignment="1">
      <alignment vertical="center"/>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9" xfId="0" applyBorder="1" applyAlignment="1">
      <alignment horizontal="left"/>
    </xf>
    <xf numFmtId="49" fontId="0" fillId="0" borderId="9" xfId="0" applyNumberFormat="1" applyFont="1" applyFill="1" applyBorder="1" applyAlignment="1">
      <alignment/>
    </xf>
    <xf numFmtId="49" fontId="0" fillId="0" borderId="9" xfId="0" applyNumberFormat="1" applyFill="1" applyBorder="1" applyAlignment="1">
      <alignment/>
    </xf>
    <xf numFmtId="0" fontId="0" fillId="0" borderId="0" xfId="0" applyAlignment="1">
      <alignment horizontal="centerContinuous" vertical="center"/>
    </xf>
    <xf numFmtId="0" fontId="0" fillId="0" borderId="0" xfId="0" applyAlignment="1">
      <alignment horizontal="center" vertical="center" wrapText="1"/>
    </xf>
    <xf numFmtId="0" fontId="0" fillId="0" borderId="0" xfId="0" applyAlignment="1">
      <alignment/>
    </xf>
    <xf numFmtId="0" fontId="0" fillId="0" borderId="0" xfId="0" applyFill="1" applyAlignment="1">
      <alignment/>
    </xf>
    <xf numFmtId="0" fontId="0" fillId="0" borderId="11" xfId="0" applyFont="1" applyBorder="1" applyAlignment="1">
      <alignment horizontal="center" vertical="center"/>
    </xf>
    <xf numFmtId="0" fontId="67" fillId="0" borderId="11"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9" xfId="0" applyFont="1" applyFill="1" applyBorder="1" applyAlignment="1">
      <alignment vertical="center" wrapText="1"/>
    </xf>
    <xf numFmtId="49" fontId="10" fillId="0" borderId="9" xfId="0" applyNumberFormat="1" applyFont="1" applyFill="1" applyBorder="1" applyAlignment="1">
      <alignment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68" fillId="0" borderId="9" xfId="0" applyFont="1" applyBorder="1" applyAlignment="1">
      <alignment horizontal="left" vertical="center"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3" fillId="0" borderId="9"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3"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3" fillId="0" borderId="14" xfId="0" applyNumberFormat="1" applyFont="1" applyFill="1" applyBorder="1" applyAlignment="1" applyProtection="1">
      <alignment horizontal="center" vertical="center"/>
      <protection/>
    </xf>
    <xf numFmtId="0" fontId="69" fillId="0" borderId="0" xfId="0" applyFont="1" applyAlignment="1">
      <alignment/>
    </xf>
    <xf numFmtId="49"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xf>
    <xf numFmtId="49" fontId="0" fillId="0" borderId="9" xfId="0" applyNumberFormat="1" applyFill="1" applyBorder="1" applyAlignment="1" applyProtection="1">
      <alignment horizontal="center" vertical="center" wrapText="1"/>
      <protection/>
    </xf>
    <xf numFmtId="0" fontId="0" fillId="0" borderId="9" xfId="0" applyFont="1" applyFill="1" applyBorder="1" applyAlignment="1">
      <alignment horizont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69" fillId="0" borderId="9" xfId="0" applyFont="1" applyBorder="1" applyAlignment="1">
      <alignment horizontal="center"/>
    </xf>
    <xf numFmtId="0" fontId="0" fillId="0" borderId="9" xfId="0" applyFont="1" applyBorder="1" applyAlignment="1">
      <alignment horizontal="center"/>
    </xf>
    <xf numFmtId="0" fontId="70" fillId="0" borderId="9" xfId="0" applyFont="1" applyFill="1" applyBorder="1" applyAlignment="1">
      <alignment horizontal="center" vertical="center"/>
    </xf>
    <xf numFmtId="0" fontId="0" fillId="0" borderId="11" xfId="0" applyBorder="1" applyAlignment="1">
      <alignment vertical="center"/>
    </xf>
    <xf numFmtId="0" fontId="0" fillId="0" borderId="9" xfId="0" applyFill="1" applyBorder="1" applyAlignment="1">
      <alignment horizontal="right"/>
    </xf>
    <xf numFmtId="4" fontId="0"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49" fontId="8" fillId="0" borderId="9" xfId="0" applyNumberFormat="1" applyFont="1" applyFill="1" applyBorder="1" applyAlignment="1" applyProtection="1">
      <alignment horizontal="left" vertical="center" wrapText="1"/>
      <protection/>
    </xf>
    <xf numFmtId="0" fontId="0" fillId="0" borderId="0" xfId="0" applyAlignment="1">
      <alignment vertical="center"/>
    </xf>
    <xf numFmtId="0" fontId="0" fillId="0" borderId="0" xfId="0" applyFill="1" applyAlignment="1">
      <alignment vertical="center"/>
    </xf>
    <xf numFmtId="49" fontId="70" fillId="0" borderId="9" xfId="0" applyNumberFormat="1" applyFont="1" applyFill="1" applyBorder="1" applyAlignment="1" applyProtection="1">
      <alignment horizontal="center" vertical="center" wrapText="1"/>
      <protection/>
    </xf>
    <xf numFmtId="0" fontId="70" fillId="0" borderId="9" xfId="0" applyFont="1" applyBorder="1" applyAlignment="1">
      <alignment horizontal="center" vertical="center"/>
    </xf>
    <xf numFmtId="0" fontId="67" fillId="0" borderId="9" xfId="0" applyFont="1" applyBorder="1" applyAlignment="1">
      <alignment horizontal="center" vertical="center"/>
    </xf>
    <xf numFmtId="0" fontId="0" fillId="0" borderId="9" xfId="0" applyFont="1" applyBorder="1" applyAlignment="1">
      <alignment horizontal="center" vertical="center"/>
    </xf>
    <xf numFmtId="0" fontId="71" fillId="0" borderId="9" xfId="0" applyFont="1" applyBorder="1" applyAlignment="1">
      <alignment horizontal="center" vertical="center"/>
    </xf>
    <xf numFmtId="0" fontId="69" fillId="0" borderId="9" xfId="0" applyFont="1" applyBorder="1" applyAlignment="1">
      <alignment horizontal="center" vertical="center"/>
    </xf>
    <xf numFmtId="0" fontId="0" fillId="0" borderId="0" xfId="0" applyAlignment="1">
      <alignment horizontal="right" vertical="center"/>
    </xf>
    <xf numFmtId="0" fontId="69" fillId="0" borderId="9" xfId="0" applyFont="1" applyBorder="1" applyAlignment="1">
      <alignment horizontal="center"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8"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3"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13" fillId="0" borderId="0" xfId="0" applyNumberFormat="1" applyFont="1" applyFill="1" applyBorder="1" applyAlignment="1" applyProtection="1">
      <alignment horizontal="center" vertical="center"/>
      <protection/>
    </xf>
    <xf numFmtId="180" fontId="0" fillId="0" borderId="9" xfId="0" applyNumberFormat="1" applyBorder="1" applyAlignment="1">
      <alignment/>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xf>
    <xf numFmtId="0" fontId="8" fillId="0" borderId="9" xfId="0" applyFont="1" applyBorder="1" applyAlignment="1">
      <alignment horizontal="left" vertical="center"/>
    </xf>
    <xf numFmtId="0" fontId="15" fillId="33" borderId="0" xfId="0" applyFont="1" applyFill="1" applyAlignment="1">
      <alignment horizontal="center" vertical="center"/>
    </xf>
    <xf numFmtId="0" fontId="16" fillId="33" borderId="0" xfId="0" applyFont="1" applyFill="1" applyAlignment="1">
      <alignment horizontal="center" vertical="center"/>
    </xf>
    <xf numFmtId="0" fontId="13" fillId="33" borderId="0" xfId="0" applyFont="1" applyFill="1" applyAlignment="1">
      <alignment vertical="center"/>
    </xf>
    <xf numFmtId="0" fontId="17" fillId="33" borderId="0" xfId="0" applyFont="1" applyFill="1" applyAlignment="1">
      <alignment vertical="center"/>
    </xf>
    <xf numFmtId="0" fontId="72" fillId="33" borderId="0" xfId="0" applyFont="1" applyFill="1" applyAlignment="1">
      <alignment vertical="center"/>
    </xf>
    <xf numFmtId="0" fontId="18" fillId="33" borderId="0" xfId="0" applyFont="1" applyFill="1" applyAlignment="1">
      <alignment vertical="center"/>
    </xf>
    <xf numFmtId="0" fontId="19" fillId="33" borderId="0" xfId="0" applyFont="1" applyFill="1" applyAlignment="1">
      <alignment horizontal="justify" vertical="center"/>
    </xf>
    <xf numFmtId="0" fontId="20" fillId="33" borderId="0" xfId="0" applyFont="1" applyFill="1" applyAlignment="1">
      <alignment horizontal="justify" vertical="center"/>
    </xf>
    <xf numFmtId="0" fontId="0" fillId="0" borderId="0" xfId="0" applyAlignment="1">
      <alignment horizontal="center" vertical="center"/>
    </xf>
    <xf numFmtId="0" fontId="0" fillId="0" borderId="0" xfId="0" applyAlignment="1">
      <alignment vertical="center"/>
    </xf>
    <xf numFmtId="0" fontId="14" fillId="0" borderId="0" xfId="0" applyFont="1" applyAlignment="1">
      <alignment horizontal="center"/>
    </xf>
    <xf numFmtId="0" fontId="4" fillId="0" borderId="9"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center" vertical="center"/>
    </xf>
    <xf numFmtId="0" fontId="0" fillId="0" borderId="0" xfId="0" applyNumberFormat="1" applyFont="1" applyFill="1" applyBorder="1" applyAlignment="1" applyProtection="1">
      <alignment horizontal="left" vertical="center"/>
      <protection/>
    </xf>
    <xf numFmtId="0" fontId="13" fillId="0" borderId="9"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3" fillId="0" borderId="15"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protection/>
    </xf>
    <xf numFmtId="0" fontId="6" fillId="0" borderId="0" xfId="0" applyFont="1" applyAlignment="1">
      <alignment horizontal="center"/>
    </xf>
    <xf numFmtId="0" fontId="2" fillId="0" borderId="0" xfId="0" applyFont="1" applyAlignment="1">
      <alignment horizontal="left"/>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6" fillId="0" borderId="0" xfId="41" applyFont="1" applyAlignment="1">
      <alignment horizontal="center" vertical="center" wrapText="1"/>
      <protection/>
    </xf>
    <xf numFmtId="0" fontId="4" fillId="0" borderId="0" xfId="41" applyFont="1" applyAlignment="1">
      <alignment horizontal="center" vertical="center" wrapText="1"/>
      <protection/>
    </xf>
    <xf numFmtId="0" fontId="4" fillId="0" borderId="15" xfId="41" applyBorder="1" applyAlignment="1">
      <alignment horizontal="center" vertical="center" wrapText="1"/>
      <protection/>
    </xf>
    <xf numFmtId="0" fontId="4" fillId="0" borderId="13" xfId="41" applyBorder="1" applyAlignment="1">
      <alignment horizontal="center" vertical="center" wrapText="1"/>
      <protection/>
    </xf>
    <xf numFmtId="0" fontId="4" fillId="0" borderId="9" xfId="41" applyBorder="1" applyAlignment="1">
      <alignment horizontal="center" vertical="center" wrapText="1"/>
      <protection/>
    </xf>
    <xf numFmtId="0" fontId="4" fillId="0" borderId="15" xfId="41" applyFont="1" applyBorder="1" applyAlignment="1">
      <alignment horizontal="center" vertical="center" wrapText="1"/>
      <protection/>
    </xf>
    <xf numFmtId="0" fontId="4" fillId="0" borderId="13" xfId="41" applyFont="1" applyBorder="1" applyAlignment="1">
      <alignment horizontal="center" vertical="center" wrapText="1"/>
      <protection/>
    </xf>
    <xf numFmtId="0" fontId="7" fillId="0" borderId="9" xfId="0" applyFont="1" applyFill="1" applyBorder="1" applyAlignment="1">
      <alignment horizontal="center" vertical="center" wrapText="1"/>
    </xf>
    <xf numFmtId="0" fontId="4" fillId="0" borderId="14" xfId="41" applyFont="1" applyBorder="1" applyAlignment="1">
      <alignment horizontal="center" vertical="center" wrapText="1"/>
      <protection/>
    </xf>
    <xf numFmtId="0" fontId="4" fillId="0" borderId="19" xfId="41" applyFont="1" applyBorder="1" applyAlignment="1">
      <alignment horizontal="left" vertical="center" wrapText="1"/>
      <protection/>
    </xf>
    <xf numFmtId="0" fontId="4" fillId="0" borderId="20" xfId="41" applyFont="1" applyBorder="1" applyAlignment="1">
      <alignment horizontal="left" vertical="center" wrapText="1"/>
      <protection/>
    </xf>
    <xf numFmtId="0" fontId="4" fillId="0" borderId="15" xfId="41" applyBorder="1" applyAlignment="1">
      <alignment horizontal="right" vertical="center" wrapText="1"/>
      <protection/>
    </xf>
    <xf numFmtId="0" fontId="4" fillId="0" borderId="14" xfId="41" applyBorder="1" applyAlignment="1">
      <alignment horizontal="center" vertical="center" wrapText="1"/>
      <protection/>
    </xf>
    <xf numFmtId="0" fontId="4" fillId="0" borderId="9" xfId="41" applyFont="1" applyBorder="1" applyAlignment="1">
      <alignment horizontal="center" vertical="center" wrapText="1"/>
      <protection/>
    </xf>
    <xf numFmtId="0" fontId="4" fillId="0" borderId="11" xfId="41" applyFont="1" applyBorder="1" applyAlignment="1">
      <alignment horizontal="left" vertical="top" wrapText="1"/>
      <protection/>
    </xf>
    <xf numFmtId="0" fontId="4" fillId="0" borderId="19" xfId="41" applyFont="1" applyBorder="1" applyAlignment="1">
      <alignment horizontal="left" vertical="top" wrapText="1"/>
      <protection/>
    </xf>
    <xf numFmtId="0" fontId="4" fillId="0" borderId="20" xfId="41" applyFont="1" applyBorder="1" applyAlignment="1">
      <alignment horizontal="left" vertical="top" wrapText="1"/>
      <protection/>
    </xf>
    <xf numFmtId="0" fontId="4" fillId="0" borderId="20" xfId="41" applyBorder="1" applyAlignment="1">
      <alignment horizontal="left" vertical="top" wrapText="1"/>
      <protection/>
    </xf>
    <xf numFmtId="0" fontId="4" fillId="0" borderId="17" xfId="41" applyBorder="1" applyAlignment="1">
      <alignment horizontal="center" vertical="top" wrapText="1"/>
      <protection/>
    </xf>
    <xf numFmtId="0" fontId="4" fillId="0" borderId="11" xfId="41" applyBorder="1" applyAlignment="1">
      <alignment horizontal="center" vertical="center" wrapText="1"/>
      <protection/>
    </xf>
    <xf numFmtId="0" fontId="4" fillId="0" borderId="19" xfId="41" applyFont="1" applyBorder="1" applyAlignment="1">
      <alignment horizontal="center" vertical="center" wrapText="1"/>
      <protection/>
    </xf>
    <xf numFmtId="0" fontId="1" fillId="0" borderId="20" xfId="0" applyFont="1" applyFill="1" applyBorder="1" applyAlignment="1">
      <alignment vertical="center"/>
    </xf>
    <xf numFmtId="0" fontId="1" fillId="0" borderId="17"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8" xfId="0" applyFont="1" applyFill="1" applyBorder="1" applyAlignment="1">
      <alignment vertical="center"/>
    </xf>
    <xf numFmtId="0" fontId="4" fillId="0" borderId="9" xfId="41" applyFont="1" applyBorder="1" applyAlignment="1">
      <alignment horizontal="left" vertical="center" wrapText="1"/>
      <protection/>
    </xf>
    <xf numFmtId="0" fontId="4" fillId="0" borderId="9" xfId="41" applyFont="1" applyBorder="1" applyAlignment="1">
      <alignment horizontal="left" vertical="top" wrapText="1"/>
      <protection/>
    </xf>
    <xf numFmtId="0" fontId="4" fillId="0" borderId="9" xfId="41" applyBorder="1" applyAlignment="1">
      <alignment horizontal="left" vertical="top" wrapText="1"/>
      <protection/>
    </xf>
    <xf numFmtId="9" fontId="4" fillId="0" borderId="9" xfId="41" applyNumberFormat="1" applyBorder="1" applyAlignment="1">
      <alignment horizontal="center" vertical="center" wrapText="1"/>
      <protection/>
    </xf>
    <xf numFmtId="0" fontId="8" fillId="0" borderId="0" xfId="41" applyNumberFormat="1" applyFont="1" applyFill="1" applyBorder="1" applyAlignment="1">
      <alignment vertical="center" wrapText="1"/>
      <protection/>
    </xf>
    <xf numFmtId="0" fontId="4" fillId="0" borderId="9" xfId="41" applyBorder="1" applyAlignment="1">
      <alignment horizontal="center" vertical="top" wrapText="1"/>
      <protection/>
    </xf>
    <xf numFmtId="0" fontId="1" fillId="0" borderId="9" xfId="0" applyFont="1" applyFill="1" applyBorder="1" applyAlignment="1">
      <alignment vertical="center"/>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3"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7"/>
  <sheetViews>
    <sheetView showGridLines="0" showZeros="0" zoomScalePageLayoutView="0" workbookViewId="0" topLeftCell="A10">
      <selection activeCell="D2" sqref="D2"/>
    </sheetView>
  </sheetViews>
  <sheetFormatPr defaultColWidth="14.66015625" defaultRowHeight="15.75" customHeight="1"/>
  <cols>
    <col min="1" max="1" width="33.33203125" style="99" customWidth="1"/>
    <col min="2" max="2" width="94.16015625" style="99" customWidth="1"/>
    <col min="3" max="3" width="15" style="99" customWidth="1"/>
    <col min="4" max="16384" width="14.66015625" style="99" customWidth="1"/>
  </cols>
  <sheetData>
    <row r="1" spans="1:2" ht="148.5" customHeight="1">
      <c r="A1" s="128" t="s">
        <v>0</v>
      </c>
      <c r="B1" s="129"/>
    </row>
    <row r="2" spans="1:2" ht="120.75" customHeight="1">
      <c r="A2" s="129"/>
      <c r="B2" s="129"/>
    </row>
    <row r="3" spans="1:2" ht="15.75" customHeight="1">
      <c r="A3" s="130" t="s">
        <v>1</v>
      </c>
      <c r="B3" s="131"/>
    </row>
    <row r="4" spans="1:2" ht="15.75" customHeight="1">
      <c r="A4" s="132" t="s">
        <v>2</v>
      </c>
      <c r="B4" s="133"/>
    </row>
    <row r="5" spans="1:2" ht="15.75" customHeight="1">
      <c r="A5" s="134" t="s">
        <v>3</v>
      </c>
      <c r="B5" s="135"/>
    </row>
    <row r="6" spans="1:2" ht="15.75" customHeight="1">
      <c r="A6" s="136"/>
      <c r="B6" s="136"/>
    </row>
    <row r="7" spans="1:2" ht="43.5" customHeight="1">
      <c r="A7" s="137"/>
      <c r="B7" s="137"/>
    </row>
    <row r="8" ht="11.25"/>
    <row r="9" ht="11.25"/>
    <row r="10" ht="11.25"/>
    <row r="11" ht="11.25"/>
    <row r="12" ht="11.25"/>
    <row r="13" ht="11.25"/>
  </sheetData>
  <sheetProtection/>
  <mergeCells count="6">
    <mergeCell ref="A1:B1"/>
    <mergeCell ref="A2:B2"/>
    <mergeCell ref="A3:B3"/>
    <mergeCell ref="A4:B4"/>
    <mergeCell ref="A5:B5"/>
    <mergeCell ref="A6:B7"/>
  </mergeCells>
  <printOptions horizontalCentered="1" verticalCentered="1"/>
  <pageMargins left="0.7513888888888889" right="0.7513888888888889" top="0.7909722222222222"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I59"/>
  <sheetViews>
    <sheetView showGridLines="0" showZeros="0" zoomScalePageLayoutView="0" workbookViewId="0" topLeftCell="A1">
      <selection activeCell="H23" sqref="H23"/>
    </sheetView>
  </sheetViews>
  <sheetFormatPr defaultColWidth="9.16015625" defaultRowHeight="12.75" customHeight="1"/>
  <cols>
    <col min="1" max="1" width="9.33203125" style="0" customWidth="1"/>
    <col min="2" max="2" width="19" style="0" customWidth="1"/>
    <col min="3" max="5" width="31.66015625" style="0" customWidth="1"/>
    <col min="6" max="9" width="21.33203125" style="0" customWidth="1"/>
  </cols>
  <sheetData>
    <row r="1" ht="30" customHeight="1">
      <c r="B1" s="27" t="s">
        <v>24</v>
      </c>
    </row>
    <row r="2" spans="2:9" ht="28.5" customHeight="1">
      <c r="B2" s="41" t="s">
        <v>290</v>
      </c>
      <c r="C2" s="41"/>
      <c r="D2" s="41"/>
      <c r="E2" s="41"/>
      <c r="F2" s="41"/>
      <c r="G2" s="41"/>
      <c r="H2" s="41"/>
      <c r="I2" s="41"/>
    </row>
    <row r="3" ht="22.5" customHeight="1">
      <c r="I3" s="38" t="s">
        <v>48</v>
      </c>
    </row>
    <row r="4" spans="1:9" ht="9.75" customHeight="1">
      <c r="A4" s="147" t="s">
        <v>5</v>
      </c>
      <c r="B4" s="42" t="s">
        <v>180</v>
      </c>
      <c r="C4" s="42" t="s">
        <v>181</v>
      </c>
      <c r="D4" s="42" t="s">
        <v>182</v>
      </c>
      <c r="E4" s="42" t="s">
        <v>183</v>
      </c>
      <c r="F4" s="42" t="s">
        <v>143</v>
      </c>
      <c r="G4" s="42" t="s">
        <v>173</v>
      </c>
      <c r="H4" s="42" t="s">
        <v>174</v>
      </c>
      <c r="I4" s="42" t="s">
        <v>176</v>
      </c>
    </row>
    <row r="5" spans="1:9" ht="9.75" customHeight="1">
      <c r="A5" s="147"/>
      <c r="B5" s="32"/>
      <c r="C5" s="51" t="s">
        <v>143</v>
      </c>
      <c r="D5" s="32"/>
      <c r="E5" s="32"/>
      <c r="F5" s="32">
        <f>F6+F20</f>
        <v>1474.95</v>
      </c>
      <c r="G5" s="32">
        <f>G6</f>
        <v>1384.78</v>
      </c>
      <c r="H5" s="32">
        <f>H20</f>
        <v>90.17</v>
      </c>
      <c r="I5" s="32"/>
    </row>
    <row r="6" spans="1:9" ht="9.75" customHeight="1">
      <c r="A6" s="34">
        <v>1</v>
      </c>
      <c r="B6" s="85" t="s">
        <v>184</v>
      </c>
      <c r="C6" s="85" t="s">
        <v>185</v>
      </c>
      <c r="D6" s="86">
        <v>501</v>
      </c>
      <c r="E6" s="86" t="s">
        <v>186</v>
      </c>
      <c r="F6" s="86">
        <v>1384.78</v>
      </c>
      <c r="G6" s="86">
        <v>1384.78</v>
      </c>
      <c r="H6" s="86"/>
      <c r="I6" s="86"/>
    </row>
    <row r="7" spans="1:9" ht="9.75" customHeight="1">
      <c r="A7" s="34">
        <v>2</v>
      </c>
      <c r="B7" s="85" t="s">
        <v>187</v>
      </c>
      <c r="C7" s="85" t="s">
        <v>188</v>
      </c>
      <c r="D7" s="85">
        <v>50101</v>
      </c>
      <c r="E7" s="85" t="s">
        <v>189</v>
      </c>
      <c r="F7" s="86">
        <f aca="true" t="shared" si="0" ref="F7:F17">H7+G7</f>
        <v>532.83</v>
      </c>
      <c r="G7" s="86">
        <v>532.83</v>
      </c>
      <c r="H7" s="86"/>
      <c r="I7" s="86"/>
    </row>
    <row r="8" spans="1:9" ht="9.75" customHeight="1">
      <c r="A8" s="34">
        <v>3</v>
      </c>
      <c r="B8" s="85" t="s">
        <v>190</v>
      </c>
      <c r="C8" s="85" t="s">
        <v>191</v>
      </c>
      <c r="D8" s="85">
        <v>50101</v>
      </c>
      <c r="E8" s="85" t="s">
        <v>189</v>
      </c>
      <c r="F8" s="86">
        <f t="shared" si="0"/>
        <v>70.98</v>
      </c>
      <c r="G8" s="86">
        <v>70.98</v>
      </c>
      <c r="H8" s="86"/>
      <c r="I8" s="86"/>
    </row>
    <row r="9" spans="1:9" ht="9.75" customHeight="1">
      <c r="A9" s="34">
        <v>4</v>
      </c>
      <c r="B9" s="87" t="s">
        <v>192</v>
      </c>
      <c r="C9" s="87" t="s">
        <v>193</v>
      </c>
      <c r="D9" s="85"/>
      <c r="E9" s="85"/>
      <c r="F9" s="86">
        <f t="shared" si="0"/>
        <v>0</v>
      </c>
      <c r="G9" s="86"/>
      <c r="H9" s="86"/>
      <c r="I9" s="86"/>
    </row>
    <row r="10" spans="1:9" ht="9.75" customHeight="1">
      <c r="A10" s="34">
        <v>5</v>
      </c>
      <c r="B10" s="87" t="s">
        <v>194</v>
      </c>
      <c r="C10" s="87" t="s">
        <v>195</v>
      </c>
      <c r="D10" s="85"/>
      <c r="E10" s="85"/>
      <c r="F10" s="86">
        <f t="shared" si="0"/>
        <v>0</v>
      </c>
      <c r="G10" s="86"/>
      <c r="H10" s="86"/>
      <c r="I10" s="86"/>
    </row>
    <row r="11" spans="1:9" ht="9.75" customHeight="1">
      <c r="A11" s="34">
        <v>6</v>
      </c>
      <c r="B11" s="87" t="s">
        <v>196</v>
      </c>
      <c r="C11" s="87" t="s">
        <v>197</v>
      </c>
      <c r="D11" s="85"/>
      <c r="E11" s="85"/>
      <c r="F11" s="86">
        <f t="shared" si="0"/>
        <v>334.84</v>
      </c>
      <c r="G11" s="86">
        <v>334.84</v>
      </c>
      <c r="H11" s="86"/>
      <c r="I11" s="86"/>
    </row>
    <row r="12" spans="1:9" ht="9.75" customHeight="1">
      <c r="A12" s="34">
        <v>7</v>
      </c>
      <c r="B12" s="34">
        <v>30108</v>
      </c>
      <c r="C12" s="34" t="s">
        <v>198</v>
      </c>
      <c r="D12" s="29">
        <v>50102</v>
      </c>
      <c r="E12" s="29" t="s">
        <v>199</v>
      </c>
      <c r="F12" s="86">
        <f t="shared" si="0"/>
        <v>171.31</v>
      </c>
      <c r="G12" s="34">
        <v>171.31</v>
      </c>
      <c r="H12" s="86"/>
      <c r="I12" s="86"/>
    </row>
    <row r="13" spans="1:9" ht="9.75" customHeight="1">
      <c r="A13" s="34">
        <v>8</v>
      </c>
      <c r="B13" s="34">
        <v>30109</v>
      </c>
      <c r="C13" s="34" t="s">
        <v>200</v>
      </c>
      <c r="D13" s="29">
        <v>50102</v>
      </c>
      <c r="E13" s="29" t="s">
        <v>199</v>
      </c>
      <c r="F13" s="86">
        <f t="shared" si="0"/>
        <v>85.65</v>
      </c>
      <c r="G13" s="34">
        <v>85.65</v>
      </c>
      <c r="H13" s="34"/>
      <c r="I13" s="34"/>
    </row>
    <row r="14" spans="1:9" ht="9.75" customHeight="1">
      <c r="A14" s="34">
        <v>9</v>
      </c>
      <c r="B14" s="87" t="s">
        <v>201</v>
      </c>
      <c r="C14" s="87" t="s">
        <v>202</v>
      </c>
      <c r="D14" s="29">
        <v>50102</v>
      </c>
      <c r="E14" s="29" t="s">
        <v>199</v>
      </c>
      <c r="F14" s="86">
        <f t="shared" si="0"/>
        <v>48.65</v>
      </c>
      <c r="G14" s="34">
        <v>48.65</v>
      </c>
      <c r="H14" s="34"/>
      <c r="I14" s="34"/>
    </row>
    <row r="15" spans="1:9" ht="9.75" customHeight="1">
      <c r="A15" s="34">
        <v>10</v>
      </c>
      <c r="B15" s="87" t="s">
        <v>203</v>
      </c>
      <c r="C15" s="87" t="s">
        <v>204</v>
      </c>
      <c r="D15" s="29">
        <v>50102</v>
      </c>
      <c r="E15" s="29" t="s">
        <v>199</v>
      </c>
      <c r="F15" s="86">
        <f t="shared" si="0"/>
        <v>27.54</v>
      </c>
      <c r="G15" s="34">
        <v>27.54</v>
      </c>
      <c r="H15" s="34"/>
      <c r="I15" s="34"/>
    </row>
    <row r="16" spans="1:9" ht="9.75" customHeight="1">
      <c r="A16" s="34">
        <v>11</v>
      </c>
      <c r="B16" s="87" t="s">
        <v>205</v>
      </c>
      <c r="C16" s="87" t="s">
        <v>206</v>
      </c>
      <c r="D16" s="29">
        <v>50102</v>
      </c>
      <c r="E16" s="29" t="s">
        <v>199</v>
      </c>
      <c r="F16" s="86">
        <f t="shared" si="0"/>
        <v>2.82</v>
      </c>
      <c r="G16" s="34">
        <v>2.82</v>
      </c>
      <c r="H16" s="34"/>
      <c r="I16" s="34"/>
    </row>
    <row r="17" spans="1:9" ht="9.75" customHeight="1">
      <c r="A17" s="34">
        <v>12</v>
      </c>
      <c r="B17" s="87" t="s">
        <v>207</v>
      </c>
      <c r="C17" s="85" t="s">
        <v>208</v>
      </c>
      <c r="D17" s="86">
        <v>50103</v>
      </c>
      <c r="E17" s="86" t="s">
        <v>209</v>
      </c>
      <c r="F17" s="86">
        <f t="shared" si="0"/>
        <v>110.16</v>
      </c>
      <c r="G17" s="34">
        <v>110.16</v>
      </c>
      <c r="H17" s="34"/>
      <c r="I17" s="34"/>
    </row>
    <row r="18" spans="1:9" ht="9.75" customHeight="1">
      <c r="A18" s="34">
        <v>13</v>
      </c>
      <c r="B18" s="87" t="s">
        <v>247</v>
      </c>
      <c r="C18" s="87" t="s">
        <v>248</v>
      </c>
      <c r="D18" s="87"/>
      <c r="E18" s="87"/>
      <c r="F18" s="34"/>
      <c r="G18" s="34"/>
      <c r="H18" s="34"/>
      <c r="I18" s="34"/>
    </row>
    <row r="19" spans="1:9" ht="9.75" customHeight="1">
      <c r="A19" s="34">
        <v>14</v>
      </c>
      <c r="B19" s="87" t="s">
        <v>210</v>
      </c>
      <c r="C19" s="87" t="s">
        <v>211</v>
      </c>
      <c r="D19" s="88"/>
      <c r="E19" s="88"/>
      <c r="F19" s="34"/>
      <c r="G19" s="34"/>
      <c r="H19" s="34"/>
      <c r="I19" s="34"/>
    </row>
    <row r="20" spans="1:9" ht="9.75" customHeight="1">
      <c r="A20" s="34">
        <v>15</v>
      </c>
      <c r="B20" s="85" t="s">
        <v>212</v>
      </c>
      <c r="C20" s="85" t="s">
        <v>213</v>
      </c>
      <c r="D20" s="85"/>
      <c r="E20" s="85"/>
      <c r="F20" s="34">
        <v>90.17</v>
      </c>
      <c r="G20" s="34"/>
      <c r="H20" s="34">
        <v>90.17</v>
      </c>
      <c r="I20" s="34"/>
    </row>
    <row r="21" spans="1:9" s="84" customFormat="1" ht="9.75" customHeight="1">
      <c r="A21" s="34">
        <v>16</v>
      </c>
      <c r="B21" s="85" t="s">
        <v>218</v>
      </c>
      <c r="C21" s="85" t="s">
        <v>219</v>
      </c>
      <c r="D21" s="89">
        <v>50201</v>
      </c>
      <c r="E21" s="90" t="s">
        <v>220</v>
      </c>
      <c r="F21" s="34">
        <v>24.1</v>
      </c>
      <c r="G21" s="91"/>
      <c r="H21" s="34">
        <v>24.1</v>
      </c>
      <c r="I21" s="91"/>
    </row>
    <row r="22" spans="1:9" ht="9.75" customHeight="1">
      <c r="A22" s="34">
        <v>17</v>
      </c>
      <c r="B22" s="85" t="s">
        <v>221</v>
      </c>
      <c r="C22" s="85" t="s">
        <v>222</v>
      </c>
      <c r="D22" s="89">
        <v>50201</v>
      </c>
      <c r="E22" s="90" t="s">
        <v>220</v>
      </c>
      <c r="F22" s="92">
        <v>1.2</v>
      </c>
      <c r="G22" s="34"/>
      <c r="H22" s="92">
        <v>1.2</v>
      </c>
      <c r="I22" s="34"/>
    </row>
    <row r="23" spans="1:9" ht="9.75" customHeight="1">
      <c r="A23" s="34">
        <v>18</v>
      </c>
      <c r="B23" s="87" t="s">
        <v>253</v>
      </c>
      <c r="C23" s="87" t="s">
        <v>254</v>
      </c>
      <c r="D23" s="93">
        <v>50201</v>
      </c>
      <c r="E23" s="90" t="s">
        <v>220</v>
      </c>
      <c r="F23" s="34">
        <v>4</v>
      </c>
      <c r="G23" s="34"/>
      <c r="H23" s="34">
        <v>4</v>
      </c>
      <c r="I23" s="34"/>
    </row>
    <row r="24" spans="1:9" ht="9.75" customHeight="1">
      <c r="A24" s="34">
        <v>19</v>
      </c>
      <c r="B24" s="87" t="s">
        <v>223</v>
      </c>
      <c r="C24" s="87" t="s">
        <v>224</v>
      </c>
      <c r="D24" s="89">
        <v>50201</v>
      </c>
      <c r="E24" s="90" t="s">
        <v>220</v>
      </c>
      <c r="F24" s="34">
        <v>0.8</v>
      </c>
      <c r="G24" s="34"/>
      <c r="H24" s="34">
        <v>0.8</v>
      </c>
      <c r="I24" s="34"/>
    </row>
    <row r="25" spans="1:9" ht="9.75" customHeight="1">
      <c r="A25" s="34">
        <v>20</v>
      </c>
      <c r="B25" s="87" t="s">
        <v>225</v>
      </c>
      <c r="C25" s="87" t="s">
        <v>226</v>
      </c>
      <c r="D25" s="89">
        <v>50201</v>
      </c>
      <c r="E25" s="90" t="s">
        <v>220</v>
      </c>
      <c r="F25" s="34">
        <v>3.7</v>
      </c>
      <c r="G25" s="34"/>
      <c r="H25" s="34">
        <v>3.7</v>
      </c>
      <c r="I25" s="34"/>
    </row>
    <row r="26" spans="1:9" ht="9.75" customHeight="1">
      <c r="A26" s="34">
        <v>21</v>
      </c>
      <c r="B26" s="85" t="s">
        <v>227</v>
      </c>
      <c r="C26" s="87" t="s">
        <v>228</v>
      </c>
      <c r="D26" s="89">
        <v>50201</v>
      </c>
      <c r="E26" s="90" t="s">
        <v>220</v>
      </c>
      <c r="F26" s="34">
        <v>5</v>
      </c>
      <c r="G26" s="34"/>
      <c r="H26" s="34">
        <v>5</v>
      </c>
      <c r="I26" s="34"/>
    </row>
    <row r="27" spans="1:9" ht="9.75" customHeight="1">
      <c r="A27" s="34">
        <v>22</v>
      </c>
      <c r="B27" s="85" t="s">
        <v>229</v>
      </c>
      <c r="C27" s="85" t="s">
        <v>230</v>
      </c>
      <c r="D27" s="89">
        <v>50201</v>
      </c>
      <c r="E27" s="90" t="s">
        <v>220</v>
      </c>
      <c r="F27" s="34">
        <v>6</v>
      </c>
      <c r="G27" s="34"/>
      <c r="H27" s="34">
        <v>6</v>
      </c>
      <c r="I27" s="34"/>
    </row>
    <row r="28" spans="1:9" ht="9.75" customHeight="1">
      <c r="A28" s="34">
        <v>23</v>
      </c>
      <c r="B28" s="87" t="s">
        <v>231</v>
      </c>
      <c r="C28" s="87" t="s">
        <v>232</v>
      </c>
      <c r="D28" s="89">
        <v>50201</v>
      </c>
      <c r="E28" s="90" t="s">
        <v>220</v>
      </c>
      <c r="F28" s="34">
        <v>9.6</v>
      </c>
      <c r="G28" s="34"/>
      <c r="H28" s="34">
        <v>9.6</v>
      </c>
      <c r="I28" s="34"/>
    </row>
    <row r="29" spans="1:9" ht="9.75" customHeight="1">
      <c r="A29" s="34">
        <v>24</v>
      </c>
      <c r="B29" s="85" t="s">
        <v>233</v>
      </c>
      <c r="C29" s="87" t="s">
        <v>234</v>
      </c>
      <c r="D29" s="89"/>
      <c r="E29" s="89"/>
      <c r="F29" s="34"/>
      <c r="G29" s="34"/>
      <c r="H29" s="34"/>
      <c r="I29" s="34"/>
    </row>
    <row r="30" spans="1:9" ht="9.75" customHeight="1">
      <c r="A30" s="34">
        <v>25</v>
      </c>
      <c r="B30" s="85" t="s">
        <v>237</v>
      </c>
      <c r="C30" s="85" t="s">
        <v>238</v>
      </c>
      <c r="D30" s="89">
        <v>50201</v>
      </c>
      <c r="E30" s="90" t="s">
        <v>220</v>
      </c>
      <c r="F30" s="34">
        <v>11.02</v>
      </c>
      <c r="G30" s="34"/>
      <c r="H30" s="34">
        <v>11.02</v>
      </c>
      <c r="I30" s="34"/>
    </row>
    <row r="31" spans="1:9" ht="9.75" customHeight="1">
      <c r="A31" s="34">
        <v>26</v>
      </c>
      <c r="B31" s="87" t="s">
        <v>241</v>
      </c>
      <c r="C31" s="87" t="s">
        <v>242</v>
      </c>
      <c r="D31" s="89"/>
      <c r="E31" s="89"/>
      <c r="F31" s="34"/>
      <c r="G31" s="34"/>
      <c r="H31" s="34"/>
      <c r="I31" s="34"/>
    </row>
    <row r="32" spans="1:9" ht="9.75" customHeight="1">
      <c r="A32" s="34">
        <v>27</v>
      </c>
      <c r="B32" s="87" t="s">
        <v>251</v>
      </c>
      <c r="C32" s="85" t="s">
        <v>252</v>
      </c>
      <c r="D32" s="85"/>
      <c r="E32" s="85"/>
      <c r="F32" s="34"/>
      <c r="G32" s="34"/>
      <c r="H32" s="34"/>
      <c r="I32" s="34"/>
    </row>
    <row r="33" spans="1:9" ht="9.75" customHeight="1">
      <c r="A33" s="34">
        <v>28</v>
      </c>
      <c r="B33" s="85" t="s">
        <v>257</v>
      </c>
      <c r="C33" s="85" t="s">
        <v>258</v>
      </c>
      <c r="D33" s="85"/>
      <c r="E33" s="85"/>
      <c r="F33" s="34"/>
      <c r="G33" s="34"/>
      <c r="H33" s="34"/>
      <c r="I33" s="34"/>
    </row>
    <row r="34" spans="1:9" ht="9.75" customHeight="1">
      <c r="A34" s="34">
        <v>29</v>
      </c>
      <c r="B34" s="85" t="s">
        <v>259</v>
      </c>
      <c r="C34" s="85" t="s">
        <v>260</v>
      </c>
      <c r="D34" s="34">
        <v>50209</v>
      </c>
      <c r="E34" s="34" t="s">
        <v>291</v>
      </c>
      <c r="F34" s="34">
        <v>5</v>
      </c>
      <c r="G34" s="34"/>
      <c r="H34" s="34">
        <v>5</v>
      </c>
      <c r="I34" s="34"/>
    </row>
    <row r="35" spans="1:9" ht="9.75" customHeight="1">
      <c r="A35" s="34">
        <v>30</v>
      </c>
      <c r="B35" s="85" t="s">
        <v>243</v>
      </c>
      <c r="C35" s="85" t="s">
        <v>244</v>
      </c>
      <c r="D35" s="85"/>
      <c r="E35" s="85"/>
      <c r="F35" s="34"/>
      <c r="G35" s="34"/>
      <c r="H35" s="34"/>
      <c r="I35" s="34"/>
    </row>
    <row r="36" spans="1:9" ht="9.75" customHeight="1">
      <c r="A36" s="34">
        <v>31</v>
      </c>
      <c r="B36" s="85" t="s">
        <v>245</v>
      </c>
      <c r="C36" s="85" t="s">
        <v>246</v>
      </c>
      <c r="D36" s="85"/>
      <c r="E36" s="85"/>
      <c r="F36" s="34"/>
      <c r="G36" s="34"/>
      <c r="H36" s="34"/>
      <c r="I36" s="34"/>
    </row>
    <row r="37" spans="1:9" ht="9.75" customHeight="1">
      <c r="A37" s="34">
        <v>32</v>
      </c>
      <c r="B37" s="85" t="s">
        <v>249</v>
      </c>
      <c r="C37" s="85" t="s">
        <v>250</v>
      </c>
      <c r="D37" s="85"/>
      <c r="E37" s="85"/>
      <c r="F37" s="34"/>
      <c r="G37" s="34"/>
      <c r="H37" s="34"/>
      <c r="I37" s="34"/>
    </row>
    <row r="38" spans="1:9" ht="9.75" customHeight="1">
      <c r="A38" s="34">
        <v>33</v>
      </c>
      <c r="B38" s="85" t="s">
        <v>269</v>
      </c>
      <c r="C38" s="85" t="s">
        <v>270</v>
      </c>
      <c r="D38" s="85"/>
      <c r="E38" s="85"/>
      <c r="F38" s="34"/>
      <c r="G38" s="34"/>
      <c r="H38" s="34"/>
      <c r="I38" s="34"/>
    </row>
    <row r="39" spans="1:9" ht="9.75" customHeight="1">
      <c r="A39" s="34">
        <v>34</v>
      </c>
      <c r="B39" s="87" t="s">
        <v>262</v>
      </c>
      <c r="C39" s="87" t="s">
        <v>263</v>
      </c>
      <c r="D39" s="86">
        <v>50204</v>
      </c>
      <c r="E39" s="86" t="s">
        <v>264</v>
      </c>
      <c r="F39" s="34">
        <v>12.05</v>
      </c>
      <c r="G39" s="34"/>
      <c r="H39" s="34">
        <v>12.05</v>
      </c>
      <c r="I39" s="34"/>
    </row>
    <row r="40" spans="1:9" ht="9.75" customHeight="1">
      <c r="A40" s="34">
        <v>35</v>
      </c>
      <c r="B40" s="87" t="s">
        <v>265</v>
      </c>
      <c r="C40" s="87" t="s">
        <v>266</v>
      </c>
      <c r="D40" s="87"/>
      <c r="E40" s="87"/>
      <c r="F40" s="34"/>
      <c r="G40" s="34"/>
      <c r="H40" s="34"/>
      <c r="I40" s="34"/>
    </row>
    <row r="41" spans="1:9" ht="9.75" customHeight="1">
      <c r="A41" s="34">
        <v>36</v>
      </c>
      <c r="B41" s="87" t="s">
        <v>267</v>
      </c>
      <c r="C41" s="87" t="s">
        <v>268</v>
      </c>
      <c r="D41" s="87"/>
      <c r="E41" s="87"/>
      <c r="F41" s="34"/>
      <c r="G41" s="34"/>
      <c r="H41" s="34"/>
      <c r="I41" s="34"/>
    </row>
    <row r="42" spans="1:9" ht="9.75" customHeight="1">
      <c r="A42" s="34">
        <v>37</v>
      </c>
      <c r="B42" s="87" t="s">
        <v>255</v>
      </c>
      <c r="C42" s="87" t="s">
        <v>256</v>
      </c>
      <c r="D42" s="87"/>
      <c r="E42" s="87"/>
      <c r="F42" s="34"/>
      <c r="G42" s="34"/>
      <c r="H42" s="34"/>
      <c r="I42" s="34"/>
    </row>
    <row r="43" spans="1:9" ht="9.75" customHeight="1">
      <c r="A43" s="34">
        <v>38</v>
      </c>
      <c r="B43" s="85" t="s">
        <v>235</v>
      </c>
      <c r="C43" s="85" t="s">
        <v>236</v>
      </c>
      <c r="D43" s="85"/>
      <c r="E43" s="85"/>
      <c r="F43" s="34"/>
      <c r="G43" s="34"/>
      <c r="H43" s="34"/>
      <c r="I43" s="34"/>
    </row>
    <row r="44" spans="1:9" ht="9.75" customHeight="1">
      <c r="A44" s="34">
        <v>39</v>
      </c>
      <c r="B44" s="34">
        <v>30231</v>
      </c>
      <c r="C44" s="85" t="s">
        <v>271</v>
      </c>
      <c r="D44" s="85"/>
      <c r="E44" s="85"/>
      <c r="F44" s="34"/>
      <c r="G44" s="34"/>
      <c r="H44" s="34"/>
      <c r="I44" s="34"/>
    </row>
    <row r="45" spans="1:9" ht="9.75" customHeight="1">
      <c r="A45" s="34">
        <v>40</v>
      </c>
      <c r="B45" s="34">
        <v>30239</v>
      </c>
      <c r="C45" s="87" t="s">
        <v>239</v>
      </c>
      <c r="D45" s="87"/>
      <c r="E45" s="87"/>
      <c r="F45" s="34"/>
      <c r="G45" s="34"/>
      <c r="H45" s="34"/>
      <c r="I45" s="34"/>
    </row>
    <row r="46" spans="1:9" ht="9.75" customHeight="1">
      <c r="A46" s="34">
        <v>41</v>
      </c>
      <c r="B46" s="34">
        <v>30240</v>
      </c>
      <c r="C46" s="87" t="s">
        <v>240</v>
      </c>
      <c r="D46" s="87"/>
      <c r="E46" s="87"/>
      <c r="F46" s="34"/>
      <c r="G46" s="34"/>
      <c r="H46" s="34"/>
      <c r="I46" s="34"/>
    </row>
    <row r="47" spans="1:9" ht="9.75" customHeight="1">
      <c r="A47" s="34">
        <v>42</v>
      </c>
      <c r="B47" s="85" t="s">
        <v>272</v>
      </c>
      <c r="C47" s="85" t="s">
        <v>273</v>
      </c>
      <c r="D47" s="34">
        <v>50299</v>
      </c>
      <c r="E47" s="34" t="s">
        <v>292</v>
      </c>
      <c r="F47" s="34">
        <v>7.7</v>
      </c>
      <c r="G47" s="34"/>
      <c r="H47" s="34">
        <v>7.7</v>
      </c>
      <c r="I47" s="34"/>
    </row>
    <row r="48" spans="1:9" ht="9.75" customHeight="1">
      <c r="A48" s="34">
        <v>43</v>
      </c>
      <c r="B48" s="85" t="s">
        <v>293</v>
      </c>
      <c r="C48" s="85" t="s">
        <v>294</v>
      </c>
      <c r="D48" s="85"/>
      <c r="E48" s="85"/>
      <c r="F48" s="34"/>
      <c r="G48" s="34"/>
      <c r="H48" s="34"/>
      <c r="I48" s="34"/>
    </row>
    <row r="49" spans="1:9" ht="9.75" customHeight="1">
      <c r="A49" s="34">
        <v>44</v>
      </c>
      <c r="B49" s="87" t="s">
        <v>295</v>
      </c>
      <c r="C49" s="87" t="s">
        <v>296</v>
      </c>
      <c r="D49" s="87"/>
      <c r="E49" s="87"/>
      <c r="F49" s="34"/>
      <c r="G49" s="34"/>
      <c r="H49" s="34"/>
      <c r="I49" s="34"/>
    </row>
    <row r="50" spans="1:9" ht="9.75" customHeight="1">
      <c r="A50" s="34">
        <v>45</v>
      </c>
      <c r="B50" s="87" t="s">
        <v>297</v>
      </c>
      <c r="C50" s="87" t="s">
        <v>298</v>
      </c>
      <c r="D50" s="87"/>
      <c r="E50" s="87"/>
      <c r="F50" s="34"/>
      <c r="G50" s="34"/>
      <c r="H50" s="34"/>
      <c r="I50" s="34"/>
    </row>
    <row r="51" spans="1:9" ht="9.75" customHeight="1">
      <c r="A51" s="34">
        <v>46</v>
      </c>
      <c r="B51" s="87" t="s">
        <v>299</v>
      </c>
      <c r="C51" s="87" t="s">
        <v>300</v>
      </c>
      <c r="D51" s="87"/>
      <c r="E51" s="87"/>
      <c r="F51" s="34"/>
      <c r="G51" s="34"/>
      <c r="H51" s="34"/>
      <c r="I51" s="34"/>
    </row>
    <row r="52" spans="1:9" ht="9.75" customHeight="1">
      <c r="A52" s="34">
        <v>47</v>
      </c>
      <c r="B52" s="85" t="s">
        <v>301</v>
      </c>
      <c r="C52" s="87" t="s">
        <v>302</v>
      </c>
      <c r="D52" s="87"/>
      <c r="E52" s="87"/>
      <c r="F52" s="34"/>
      <c r="G52" s="34"/>
      <c r="H52" s="34"/>
      <c r="I52" s="34"/>
    </row>
    <row r="53" spans="1:9" ht="9.75" customHeight="1">
      <c r="A53" s="34">
        <v>48</v>
      </c>
      <c r="B53" s="87" t="s">
        <v>303</v>
      </c>
      <c r="C53" s="87" t="s">
        <v>304</v>
      </c>
      <c r="D53" s="87"/>
      <c r="E53" s="87"/>
      <c r="F53" s="34"/>
      <c r="G53" s="34"/>
      <c r="H53" s="34"/>
      <c r="I53" s="34"/>
    </row>
    <row r="54" spans="1:9" ht="9.75" customHeight="1">
      <c r="A54" s="34">
        <v>49</v>
      </c>
      <c r="B54" s="87" t="s">
        <v>305</v>
      </c>
      <c r="C54" s="87" t="s">
        <v>306</v>
      </c>
      <c r="D54" s="87"/>
      <c r="E54" s="87"/>
      <c r="F54" s="34"/>
      <c r="G54" s="34"/>
      <c r="H54" s="34"/>
      <c r="I54" s="34"/>
    </row>
    <row r="55" spans="1:9" ht="9.75" customHeight="1">
      <c r="A55" s="34">
        <v>50</v>
      </c>
      <c r="B55" s="87" t="s">
        <v>307</v>
      </c>
      <c r="C55" s="87" t="s">
        <v>308</v>
      </c>
      <c r="D55" s="87"/>
      <c r="E55" s="87"/>
      <c r="F55" s="34"/>
      <c r="G55" s="34"/>
      <c r="H55" s="34"/>
      <c r="I55" s="34"/>
    </row>
    <row r="56" spans="1:9" ht="9.75" customHeight="1">
      <c r="A56" s="34">
        <v>51</v>
      </c>
      <c r="B56" s="87" t="s">
        <v>309</v>
      </c>
      <c r="C56" s="87" t="s">
        <v>310</v>
      </c>
      <c r="D56" s="87"/>
      <c r="E56" s="87"/>
      <c r="F56" s="34"/>
      <c r="G56" s="34"/>
      <c r="H56" s="34"/>
      <c r="I56" s="34"/>
    </row>
    <row r="57" spans="1:9" ht="9.75" customHeight="1">
      <c r="A57" s="34">
        <v>52</v>
      </c>
      <c r="B57" s="87" t="s">
        <v>311</v>
      </c>
      <c r="C57" s="87" t="s">
        <v>312</v>
      </c>
      <c r="D57" s="87"/>
      <c r="E57" s="87"/>
      <c r="F57" s="34"/>
      <c r="G57" s="34"/>
      <c r="H57" s="34"/>
      <c r="I57" s="34"/>
    </row>
    <row r="58" spans="1:9" ht="9.75" customHeight="1">
      <c r="A58" s="34">
        <v>53</v>
      </c>
      <c r="B58" s="87" t="s">
        <v>313</v>
      </c>
      <c r="C58" s="87" t="s">
        <v>314</v>
      </c>
      <c r="D58" s="87"/>
      <c r="E58" s="87"/>
      <c r="F58" s="34"/>
      <c r="G58" s="34"/>
      <c r="H58" s="34"/>
      <c r="I58" s="34"/>
    </row>
    <row r="59" spans="1:9" ht="9.75" customHeight="1">
      <c r="A59" s="34">
        <v>54</v>
      </c>
      <c r="B59" s="85" t="s">
        <v>315</v>
      </c>
      <c r="C59" s="85" t="s">
        <v>316</v>
      </c>
      <c r="D59" s="85"/>
      <c r="E59" s="85"/>
      <c r="F59" s="34"/>
      <c r="G59" s="34"/>
      <c r="H59" s="34"/>
      <c r="I59" s="34"/>
    </row>
  </sheetData>
  <sheetProtection/>
  <mergeCells count="1">
    <mergeCell ref="A4:A5"/>
  </mergeCells>
  <printOptions horizontalCentered="1"/>
  <pageMargins left="0.59" right="0.59" top="0.275" bottom="0.3145833333333333" header="0.19652777777777777" footer="0.07847222222222222"/>
  <pageSetup fitToHeight="1000" fitToWidth="1" orientation="landscape" paperSize="9" scale="79"/>
</worksheet>
</file>

<file path=xl/worksheets/sheet11.xml><?xml version="1.0" encoding="utf-8"?>
<worksheet xmlns="http://schemas.openxmlformats.org/spreadsheetml/2006/main" xmlns:r="http://schemas.openxmlformats.org/officeDocument/2006/relationships">
  <sheetPr>
    <pageSetUpPr fitToPage="1"/>
  </sheetPr>
  <dimension ref="A1:I44"/>
  <sheetViews>
    <sheetView showGridLines="0" showZeros="0" zoomScalePageLayoutView="0" workbookViewId="0" topLeftCell="A1">
      <selection activeCell="C34" sqref="C34"/>
    </sheetView>
  </sheetViews>
  <sheetFormatPr defaultColWidth="9.16015625" defaultRowHeight="12.75" customHeight="1"/>
  <cols>
    <col min="1" max="1" width="9.33203125" style="0" customWidth="1"/>
    <col min="2" max="2" width="27.83203125" style="0" customWidth="1"/>
    <col min="3" max="3" width="23.33203125" style="0" customWidth="1"/>
    <col min="4" max="4" width="35.16015625" style="0" customWidth="1"/>
    <col min="5" max="5" width="28.66015625" style="0" customWidth="1"/>
    <col min="6" max="6" width="34.83203125" style="0" customWidth="1"/>
    <col min="7" max="7" width="24.16015625" style="0" customWidth="1"/>
    <col min="8" max="8" width="32" style="0" customWidth="1"/>
    <col min="9" max="9" width="19.83203125" style="0" customWidth="1"/>
  </cols>
  <sheetData>
    <row r="1" spans="2:7" ht="22.5" customHeight="1">
      <c r="B1" s="59" t="s">
        <v>26</v>
      </c>
      <c r="C1" s="60"/>
      <c r="D1" s="60"/>
      <c r="E1" s="60"/>
      <c r="F1" s="60"/>
      <c r="G1" s="61"/>
    </row>
    <row r="2" spans="2:7" ht="22.5" customHeight="1">
      <c r="B2" s="62" t="s">
        <v>317</v>
      </c>
      <c r="C2" s="63"/>
      <c r="D2" s="63"/>
      <c r="E2" s="63"/>
      <c r="F2" s="63"/>
      <c r="G2" s="63"/>
    </row>
    <row r="3" spans="2:9" ht="22.5" customHeight="1">
      <c r="B3" s="156"/>
      <c r="C3" s="156"/>
      <c r="D3" s="64"/>
      <c r="E3" s="64"/>
      <c r="F3" s="65"/>
      <c r="G3" s="66"/>
      <c r="I3" s="66" t="s">
        <v>48</v>
      </c>
    </row>
    <row r="4" spans="1:9" ht="22.5" customHeight="1">
      <c r="A4" s="147" t="s">
        <v>5</v>
      </c>
      <c r="B4" s="146" t="s">
        <v>49</v>
      </c>
      <c r="C4" s="146"/>
      <c r="D4" s="162" t="s">
        <v>50</v>
      </c>
      <c r="E4" s="163"/>
      <c r="F4" s="163"/>
      <c r="G4" s="163"/>
      <c r="H4" s="163"/>
      <c r="I4" s="164"/>
    </row>
    <row r="5" spans="1:9" ht="22.5" customHeight="1">
      <c r="A5" s="147"/>
      <c r="B5" s="67" t="s">
        <v>51</v>
      </c>
      <c r="C5" s="67" t="s">
        <v>52</v>
      </c>
      <c r="D5" s="67" t="s">
        <v>53</v>
      </c>
      <c r="E5" s="69" t="s">
        <v>52</v>
      </c>
      <c r="F5" s="67" t="s">
        <v>54</v>
      </c>
      <c r="G5" s="67" t="s">
        <v>52</v>
      </c>
      <c r="H5" s="67" t="s">
        <v>55</v>
      </c>
      <c r="I5" s="67" t="s">
        <v>52</v>
      </c>
    </row>
    <row r="6" spans="1:9" ht="22.5" customHeight="1">
      <c r="A6" s="34">
        <v>1</v>
      </c>
      <c r="B6" s="70" t="s">
        <v>318</v>
      </c>
      <c r="C6" s="71"/>
      <c r="D6" s="72" t="s">
        <v>319</v>
      </c>
      <c r="E6" s="73"/>
      <c r="F6" s="74" t="s">
        <v>320</v>
      </c>
      <c r="G6" s="73"/>
      <c r="H6" s="75" t="s">
        <v>321</v>
      </c>
      <c r="I6" s="37"/>
    </row>
    <row r="7" spans="1:9" ht="22.5" customHeight="1">
      <c r="A7" s="34">
        <v>2</v>
      </c>
      <c r="B7" s="76"/>
      <c r="C7" s="71"/>
      <c r="D7" s="72" t="s">
        <v>322</v>
      </c>
      <c r="E7" s="73"/>
      <c r="F7" s="77" t="s">
        <v>323</v>
      </c>
      <c r="G7" s="73"/>
      <c r="H7" s="75" t="s">
        <v>324</v>
      </c>
      <c r="I7" s="37"/>
    </row>
    <row r="8" spans="1:9" ht="22.5" customHeight="1">
      <c r="A8" s="34">
        <v>3</v>
      </c>
      <c r="B8" s="76"/>
      <c r="C8" s="71"/>
      <c r="D8" s="72" t="s">
        <v>325</v>
      </c>
      <c r="E8" s="73"/>
      <c r="F8" s="77" t="s">
        <v>326</v>
      </c>
      <c r="G8" s="73"/>
      <c r="H8" s="75" t="s">
        <v>327</v>
      </c>
      <c r="I8" s="35"/>
    </row>
    <row r="9" spans="1:9" ht="22.5" customHeight="1">
      <c r="A9" s="34">
        <v>4</v>
      </c>
      <c r="B9" s="70"/>
      <c r="C9" s="71"/>
      <c r="D9" s="72" t="s">
        <v>328</v>
      </c>
      <c r="E9" s="73"/>
      <c r="F9" s="77" t="s">
        <v>329</v>
      </c>
      <c r="G9" s="73"/>
      <c r="H9" s="75" t="s">
        <v>330</v>
      </c>
      <c r="I9" s="37"/>
    </row>
    <row r="10" spans="1:9" ht="22.5" customHeight="1">
      <c r="A10" s="34">
        <v>5</v>
      </c>
      <c r="B10" s="70"/>
      <c r="C10" s="71"/>
      <c r="D10" s="72" t="s">
        <v>331</v>
      </c>
      <c r="E10" s="73"/>
      <c r="F10" s="77" t="s">
        <v>332</v>
      </c>
      <c r="G10" s="73"/>
      <c r="H10" s="75" t="s">
        <v>333</v>
      </c>
      <c r="I10" s="37"/>
    </row>
    <row r="11" spans="1:9" ht="22.5" customHeight="1">
      <c r="A11" s="34">
        <v>6</v>
      </c>
      <c r="B11" s="76"/>
      <c r="C11" s="71"/>
      <c r="D11" s="72" t="s">
        <v>334</v>
      </c>
      <c r="E11" s="73"/>
      <c r="F11" s="77" t="s">
        <v>335</v>
      </c>
      <c r="G11" s="73"/>
      <c r="H11" s="75" t="s">
        <v>336</v>
      </c>
      <c r="I11" s="37"/>
    </row>
    <row r="12" spans="1:9" ht="22.5" customHeight="1">
      <c r="A12" s="34">
        <v>7</v>
      </c>
      <c r="B12" s="76"/>
      <c r="C12" s="71"/>
      <c r="D12" s="72" t="s">
        <v>337</v>
      </c>
      <c r="E12" s="73"/>
      <c r="F12" s="77" t="s">
        <v>323</v>
      </c>
      <c r="G12" s="73"/>
      <c r="H12" s="75" t="s">
        <v>338</v>
      </c>
      <c r="I12" s="37"/>
    </row>
    <row r="13" spans="1:9" ht="22.5" customHeight="1">
      <c r="A13" s="34">
        <v>8</v>
      </c>
      <c r="B13" s="78"/>
      <c r="C13" s="71"/>
      <c r="D13" s="72" t="s">
        <v>339</v>
      </c>
      <c r="E13" s="73"/>
      <c r="F13" s="77" t="s">
        <v>326</v>
      </c>
      <c r="G13" s="73"/>
      <c r="H13" s="75" t="s">
        <v>340</v>
      </c>
      <c r="I13" s="37"/>
    </row>
    <row r="14" spans="1:9" ht="22.5" customHeight="1">
      <c r="A14" s="34">
        <v>9</v>
      </c>
      <c r="B14" s="78"/>
      <c r="C14" s="71"/>
      <c r="D14" s="72" t="s">
        <v>341</v>
      </c>
      <c r="E14" s="73"/>
      <c r="F14" s="77" t="s">
        <v>329</v>
      </c>
      <c r="G14" s="73"/>
      <c r="H14" s="75" t="s">
        <v>342</v>
      </c>
      <c r="I14" s="37"/>
    </row>
    <row r="15" spans="1:9" ht="22.5" customHeight="1">
      <c r="A15" s="34">
        <v>10</v>
      </c>
      <c r="B15" s="78"/>
      <c r="C15" s="71"/>
      <c r="D15" s="72" t="s">
        <v>343</v>
      </c>
      <c r="E15" s="73"/>
      <c r="F15" s="77" t="s">
        <v>344</v>
      </c>
      <c r="G15" s="73"/>
      <c r="H15" s="75" t="s">
        <v>345</v>
      </c>
      <c r="I15" s="37"/>
    </row>
    <row r="16" spans="1:9" ht="22.5" customHeight="1">
      <c r="A16" s="34">
        <v>11</v>
      </c>
      <c r="B16" s="35"/>
      <c r="C16" s="79"/>
      <c r="D16" s="72" t="s">
        <v>346</v>
      </c>
      <c r="E16" s="73"/>
      <c r="F16" s="77" t="s">
        <v>347</v>
      </c>
      <c r="G16" s="73"/>
      <c r="H16" s="75" t="s">
        <v>348</v>
      </c>
      <c r="I16" s="35"/>
    </row>
    <row r="17" spans="1:9" ht="22.5" customHeight="1">
      <c r="A17" s="34">
        <v>12</v>
      </c>
      <c r="B17" s="37"/>
      <c r="C17" s="79"/>
      <c r="D17" s="72" t="s">
        <v>349</v>
      </c>
      <c r="E17" s="73"/>
      <c r="F17" s="77" t="s">
        <v>350</v>
      </c>
      <c r="G17" s="73"/>
      <c r="H17" s="75" t="s">
        <v>351</v>
      </c>
      <c r="I17" s="37"/>
    </row>
    <row r="18" spans="1:9" ht="22.5" customHeight="1">
      <c r="A18" s="34">
        <v>13</v>
      </c>
      <c r="B18" s="37"/>
      <c r="C18" s="79"/>
      <c r="D18" s="72" t="s">
        <v>352</v>
      </c>
      <c r="E18" s="73"/>
      <c r="F18" s="77" t="s">
        <v>353</v>
      </c>
      <c r="G18" s="73"/>
      <c r="H18" s="75" t="s">
        <v>354</v>
      </c>
      <c r="I18" s="37"/>
    </row>
    <row r="19" spans="1:9" ht="22.5" customHeight="1">
      <c r="A19" s="34">
        <v>14</v>
      </c>
      <c r="B19" s="78"/>
      <c r="C19" s="79"/>
      <c r="D19" s="72" t="s">
        <v>355</v>
      </c>
      <c r="E19" s="73"/>
      <c r="F19" s="77" t="s">
        <v>356</v>
      </c>
      <c r="G19" s="73"/>
      <c r="H19" s="75" t="s">
        <v>357</v>
      </c>
      <c r="I19" s="37"/>
    </row>
    <row r="20" spans="1:9" ht="22.5" customHeight="1">
      <c r="A20" s="34">
        <v>15</v>
      </c>
      <c r="B20" s="78"/>
      <c r="C20" s="71"/>
      <c r="D20" s="72" t="s">
        <v>358</v>
      </c>
      <c r="E20" s="73"/>
      <c r="F20" s="77" t="s">
        <v>359</v>
      </c>
      <c r="G20" s="73"/>
      <c r="H20" s="75" t="s">
        <v>360</v>
      </c>
      <c r="I20" s="37"/>
    </row>
    <row r="21" spans="1:9" ht="22.5" customHeight="1">
      <c r="A21" s="34">
        <v>16</v>
      </c>
      <c r="B21" s="35"/>
      <c r="C21" s="71"/>
      <c r="D21" s="37"/>
      <c r="E21" s="73"/>
      <c r="F21" s="77" t="s">
        <v>361</v>
      </c>
      <c r="G21" s="73"/>
      <c r="H21" s="37"/>
      <c r="I21" s="37"/>
    </row>
    <row r="22" spans="1:9" ht="18" customHeight="1">
      <c r="A22" s="34">
        <v>17</v>
      </c>
      <c r="B22" s="37"/>
      <c r="C22" s="71"/>
      <c r="D22" s="37"/>
      <c r="E22" s="73"/>
      <c r="F22" s="80" t="s">
        <v>362</v>
      </c>
      <c r="G22" s="73"/>
      <c r="H22" s="37"/>
      <c r="I22" s="37"/>
    </row>
    <row r="23" spans="1:9" ht="19.5" customHeight="1">
      <c r="A23" s="34">
        <v>18</v>
      </c>
      <c r="B23" s="37"/>
      <c r="C23" s="71"/>
      <c r="D23" s="37"/>
      <c r="E23" s="73"/>
      <c r="F23" s="80" t="s">
        <v>363</v>
      </c>
      <c r="G23" s="73"/>
      <c r="H23" s="37"/>
      <c r="I23" s="37"/>
    </row>
    <row r="24" spans="1:9" ht="21.75" customHeight="1">
      <c r="A24" s="34">
        <v>19</v>
      </c>
      <c r="B24" s="37"/>
      <c r="C24" s="71"/>
      <c r="D24" s="72"/>
      <c r="E24" s="81"/>
      <c r="F24" s="80" t="s">
        <v>364</v>
      </c>
      <c r="G24" s="73"/>
      <c r="H24" s="37"/>
      <c r="I24" s="37"/>
    </row>
    <row r="25" spans="1:9" ht="23.25" customHeight="1">
      <c r="A25" s="34">
        <v>20</v>
      </c>
      <c r="B25" s="37"/>
      <c r="C25" s="71"/>
      <c r="D25" s="72"/>
      <c r="E25" s="81"/>
      <c r="F25" s="70"/>
      <c r="G25" s="82"/>
      <c r="H25" s="37"/>
      <c r="I25" s="37"/>
    </row>
    <row r="26" spans="1:9" ht="18" customHeight="1">
      <c r="A26" s="34">
        <v>21</v>
      </c>
      <c r="B26" s="69" t="s">
        <v>128</v>
      </c>
      <c r="C26" s="79">
        <f>SUM(C6,C9,C10,C12,C13,C14,C15)</f>
        <v>0</v>
      </c>
      <c r="D26" s="69" t="s">
        <v>129</v>
      </c>
      <c r="E26" s="81">
        <f>SUM(E6:E20)</f>
        <v>0</v>
      </c>
      <c r="F26" s="69" t="s">
        <v>129</v>
      </c>
      <c r="G26" s="82">
        <f>SUM(G6,G11,G21,G22,G23)</f>
        <v>0</v>
      </c>
      <c r="H26" s="69" t="s">
        <v>129</v>
      </c>
      <c r="I26" s="37"/>
    </row>
    <row r="27" spans="3:7" ht="12.75" customHeight="1">
      <c r="C27" s="27"/>
      <c r="E27" s="27"/>
      <c r="G27" s="27"/>
    </row>
    <row r="28" spans="3:7" ht="12.75" customHeight="1">
      <c r="C28" s="27"/>
      <c r="E28" s="27"/>
      <c r="G28" s="27"/>
    </row>
    <row r="29" spans="3:7" ht="12.75" customHeight="1">
      <c r="C29" s="27"/>
      <c r="E29" s="27"/>
      <c r="G29" s="27"/>
    </row>
    <row r="30" spans="3:7" ht="12.75" customHeight="1">
      <c r="C30" s="27"/>
      <c r="E30" s="27"/>
      <c r="G30" s="27"/>
    </row>
    <row r="31" spans="3:7" ht="12.75" customHeight="1">
      <c r="C31" s="27"/>
      <c r="E31" s="27"/>
      <c r="G31" s="27"/>
    </row>
    <row r="32" spans="3:7" ht="12.75" customHeight="1">
      <c r="C32" s="27"/>
      <c r="E32" s="27"/>
      <c r="G32" s="27"/>
    </row>
    <row r="33" spans="3:7" ht="12.75" customHeight="1">
      <c r="C33" s="27"/>
      <c r="E33" s="27"/>
      <c r="G33" s="27"/>
    </row>
    <row r="34" spans="3:7" ht="12.75" customHeight="1">
      <c r="C34" s="27"/>
      <c r="E34" s="27"/>
      <c r="G34" s="27"/>
    </row>
    <row r="35" spans="3:7" ht="12.75" customHeight="1">
      <c r="C35" s="27"/>
      <c r="E35" s="27"/>
      <c r="G35" s="27"/>
    </row>
    <row r="36" spans="3:7" ht="12.75" customHeight="1">
      <c r="C36" s="27"/>
      <c r="E36" s="27"/>
      <c r="G36" s="27"/>
    </row>
    <row r="37" spans="3:7" ht="12.75" customHeight="1">
      <c r="C37" s="27"/>
      <c r="E37" s="27"/>
      <c r="G37" s="27"/>
    </row>
    <row r="38" spans="3:7" ht="12.75" customHeight="1">
      <c r="C38" s="27"/>
      <c r="E38" s="27"/>
      <c r="G38" s="27"/>
    </row>
    <row r="39" spans="3:5" ht="12.75" customHeight="1">
      <c r="C39" s="27"/>
      <c r="E39" s="27"/>
    </row>
    <row r="40" spans="3:5" ht="12.75" customHeight="1">
      <c r="C40" s="27"/>
      <c r="E40" s="27"/>
    </row>
    <row r="41" spans="3:5" ht="12.75" customHeight="1">
      <c r="C41" s="27"/>
      <c r="E41" s="27"/>
    </row>
    <row r="42" ht="12.75" customHeight="1">
      <c r="C42" s="27"/>
    </row>
    <row r="43" ht="12.75" customHeight="1">
      <c r="C43" s="27"/>
    </row>
    <row r="44" ht="12.75" customHeight="1">
      <c r="C44" s="27"/>
    </row>
  </sheetData>
  <sheetProtection/>
  <mergeCells count="4">
    <mergeCell ref="B3:C3"/>
    <mergeCell ref="B4:C4"/>
    <mergeCell ref="D4:I4"/>
    <mergeCell ref="A4:A5"/>
  </mergeCells>
  <printOptions horizontalCentered="1"/>
  <pageMargins left="0.75" right="0.75" top="0.7900000000000001" bottom="1" header="0" footer="0"/>
  <pageSetup fitToHeight="1" fitToWidth="1" orientation="landscape"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E34"/>
  <sheetViews>
    <sheetView showGridLines="0" showZeros="0" zoomScalePageLayoutView="0" workbookViewId="0" topLeftCell="A1">
      <selection activeCell="H24" sqref="H23:H24"/>
    </sheetView>
  </sheetViews>
  <sheetFormatPr defaultColWidth="9.16015625" defaultRowHeight="12.75" customHeight="1"/>
  <cols>
    <col min="1" max="1" width="9.16015625" style="0" customWidth="1"/>
    <col min="2" max="2" width="22.83203125" style="0" customWidth="1"/>
    <col min="3" max="3" width="44.16015625" style="0" customWidth="1"/>
    <col min="4" max="4" width="23.5" style="39" customWidth="1"/>
    <col min="5" max="5" width="71.5" style="0" customWidth="1"/>
    <col min="6" max="254" width="9.16015625" style="0" customWidth="1"/>
  </cols>
  <sheetData>
    <row r="1" spans="1:4" ht="30" customHeight="1">
      <c r="A1" s="49"/>
      <c r="B1" s="50" t="s">
        <v>30</v>
      </c>
      <c r="C1" s="49"/>
      <c r="D1" s="49"/>
    </row>
    <row r="2" spans="1:5" ht="28.5" customHeight="1">
      <c r="A2" s="49"/>
      <c r="B2" s="40" t="s">
        <v>365</v>
      </c>
      <c r="C2" s="40"/>
      <c r="D2" s="40"/>
      <c r="E2" s="41"/>
    </row>
    <row r="3" ht="22.5" customHeight="1">
      <c r="E3" s="38" t="s">
        <v>48</v>
      </c>
    </row>
    <row r="4" spans="1:5" ht="22.5" customHeight="1">
      <c r="A4" s="147" t="s">
        <v>5</v>
      </c>
      <c r="B4" s="42" t="s">
        <v>139</v>
      </c>
      <c r="C4" s="31" t="s">
        <v>366</v>
      </c>
      <c r="D4" s="42" t="s">
        <v>367</v>
      </c>
      <c r="E4" s="42" t="s">
        <v>368</v>
      </c>
    </row>
    <row r="5" spans="1:5" ht="15.75" customHeight="1">
      <c r="A5" s="147"/>
      <c r="B5" s="32"/>
      <c r="C5" s="51" t="s">
        <v>143</v>
      </c>
      <c r="D5" s="32">
        <f>D6</f>
        <v>16082.59</v>
      </c>
      <c r="E5" s="52"/>
    </row>
    <row r="6" spans="1:5" ht="12.75" customHeight="1">
      <c r="A6" s="34">
        <v>1</v>
      </c>
      <c r="B6" s="35" t="s">
        <v>369</v>
      </c>
      <c r="C6" s="36" t="s">
        <v>154</v>
      </c>
      <c r="D6" s="53">
        <v>16082.59</v>
      </c>
      <c r="E6" s="54" t="s">
        <v>178</v>
      </c>
    </row>
    <row r="7" spans="1:5" ht="12.75" customHeight="1">
      <c r="A7" s="34">
        <v>2</v>
      </c>
      <c r="B7" s="35"/>
      <c r="C7" s="55" t="s">
        <v>370</v>
      </c>
      <c r="D7" s="56">
        <v>8917.52</v>
      </c>
      <c r="E7" s="57" t="s">
        <v>371</v>
      </c>
    </row>
    <row r="8" spans="1:5" ht="12.75" customHeight="1">
      <c r="A8" s="34">
        <v>3</v>
      </c>
      <c r="B8" s="35"/>
      <c r="C8" s="55" t="s">
        <v>372</v>
      </c>
      <c r="D8" s="56">
        <v>419.56</v>
      </c>
      <c r="E8" s="58" t="s">
        <v>373</v>
      </c>
    </row>
    <row r="9" spans="1:5" ht="12.75" customHeight="1">
      <c r="A9" s="34">
        <v>4</v>
      </c>
      <c r="B9" s="35"/>
      <c r="C9" s="55" t="s">
        <v>374</v>
      </c>
      <c r="D9" s="56">
        <v>2874.91</v>
      </c>
      <c r="E9" s="58" t="s">
        <v>375</v>
      </c>
    </row>
    <row r="10" spans="1:5" ht="12.75" customHeight="1">
      <c r="A10" s="34">
        <v>5</v>
      </c>
      <c r="B10" s="35"/>
      <c r="C10" s="55" t="s">
        <v>376</v>
      </c>
      <c r="D10" s="56">
        <v>120.54</v>
      </c>
      <c r="E10" s="58" t="s">
        <v>377</v>
      </c>
    </row>
    <row r="11" spans="1:5" ht="12.75" customHeight="1">
      <c r="A11" s="34">
        <v>6</v>
      </c>
      <c r="B11" s="35"/>
      <c r="C11" s="55" t="s">
        <v>378</v>
      </c>
      <c r="D11" s="56">
        <v>87.33</v>
      </c>
      <c r="E11" s="58" t="s">
        <v>379</v>
      </c>
    </row>
    <row r="12" spans="1:5" ht="12.75" customHeight="1">
      <c r="A12" s="34">
        <v>7</v>
      </c>
      <c r="B12" s="35"/>
      <c r="C12" s="55" t="s">
        <v>380</v>
      </c>
      <c r="D12" s="56">
        <v>15.37</v>
      </c>
      <c r="E12" s="58" t="s">
        <v>381</v>
      </c>
    </row>
    <row r="13" spans="1:5" ht="12.75" customHeight="1">
      <c r="A13" s="34">
        <v>8</v>
      </c>
      <c r="B13" s="35"/>
      <c r="C13" s="55" t="s">
        <v>382</v>
      </c>
      <c r="D13" s="56">
        <v>27</v>
      </c>
      <c r="E13" s="58" t="s">
        <v>383</v>
      </c>
    </row>
    <row r="14" spans="1:5" ht="12.75" customHeight="1">
      <c r="A14" s="34">
        <v>9</v>
      </c>
      <c r="B14" s="35"/>
      <c r="C14" s="55" t="s">
        <v>384</v>
      </c>
      <c r="D14" s="56">
        <v>421.46</v>
      </c>
      <c r="E14" s="58" t="s">
        <v>385</v>
      </c>
    </row>
    <row r="15" spans="1:5" ht="12.75" customHeight="1">
      <c r="A15" s="34">
        <v>10</v>
      </c>
      <c r="B15" s="35"/>
      <c r="C15" s="55" t="s">
        <v>386</v>
      </c>
      <c r="D15" s="56">
        <v>103</v>
      </c>
      <c r="E15" s="57" t="s">
        <v>387</v>
      </c>
    </row>
    <row r="16" spans="1:5" ht="12.75" customHeight="1">
      <c r="A16" s="34">
        <v>11</v>
      </c>
      <c r="B16" s="35"/>
      <c r="C16" s="55" t="s">
        <v>388</v>
      </c>
      <c r="D16" s="56">
        <v>31.34</v>
      </c>
      <c r="E16" s="57" t="s">
        <v>389</v>
      </c>
    </row>
    <row r="17" spans="1:5" ht="12.75" customHeight="1">
      <c r="A17" s="34">
        <v>12</v>
      </c>
      <c r="B17" s="37"/>
      <c r="C17" s="55" t="s">
        <v>390</v>
      </c>
      <c r="D17" s="56">
        <v>840</v>
      </c>
      <c r="E17" s="57" t="s">
        <v>391</v>
      </c>
    </row>
    <row r="18" spans="1:5" ht="12.75" customHeight="1">
      <c r="A18" s="34">
        <v>13</v>
      </c>
      <c r="B18" s="37"/>
      <c r="C18" s="55" t="s">
        <v>392</v>
      </c>
      <c r="D18" s="56">
        <v>546.98</v>
      </c>
      <c r="E18" s="57" t="s">
        <v>393</v>
      </c>
    </row>
    <row r="19" spans="1:5" ht="12.75" customHeight="1">
      <c r="A19" s="34">
        <v>14</v>
      </c>
      <c r="B19" s="37"/>
      <c r="C19" s="55" t="s">
        <v>394</v>
      </c>
      <c r="D19" s="56">
        <v>150</v>
      </c>
      <c r="E19" s="57" t="s">
        <v>395</v>
      </c>
    </row>
    <row r="20" spans="1:5" ht="12.75" customHeight="1">
      <c r="A20" s="34">
        <v>15</v>
      </c>
      <c r="B20" s="37"/>
      <c r="C20" s="55" t="s">
        <v>396</v>
      </c>
      <c r="D20" s="56">
        <v>396.2</v>
      </c>
      <c r="E20" s="57" t="s">
        <v>397</v>
      </c>
    </row>
    <row r="21" spans="1:5" ht="12.75" customHeight="1">
      <c r="A21" s="34">
        <v>16</v>
      </c>
      <c r="B21" s="37"/>
      <c r="C21" s="55" t="s">
        <v>398</v>
      </c>
      <c r="D21" s="56">
        <v>494.6</v>
      </c>
      <c r="E21" s="57" t="s">
        <v>399</v>
      </c>
    </row>
    <row r="22" spans="1:5" ht="12.75" customHeight="1">
      <c r="A22" s="34">
        <v>17</v>
      </c>
      <c r="B22" s="37"/>
      <c r="C22" s="55" t="s">
        <v>400</v>
      </c>
      <c r="D22" s="56">
        <v>37.44</v>
      </c>
      <c r="E22" s="57" t="s">
        <v>401</v>
      </c>
    </row>
    <row r="23" spans="1:5" ht="12.75" customHeight="1">
      <c r="A23" s="34">
        <v>18</v>
      </c>
      <c r="B23" s="37"/>
      <c r="C23" s="55" t="s">
        <v>402</v>
      </c>
      <c r="D23" s="56">
        <v>24</v>
      </c>
      <c r="E23" s="57" t="s">
        <v>403</v>
      </c>
    </row>
    <row r="24" spans="1:5" ht="12.75" customHeight="1">
      <c r="A24" s="34">
        <v>19</v>
      </c>
      <c r="B24" s="37"/>
      <c r="C24" s="55" t="s">
        <v>404</v>
      </c>
      <c r="D24" s="56">
        <v>4</v>
      </c>
      <c r="E24" s="57" t="s">
        <v>405</v>
      </c>
    </row>
    <row r="25" spans="1:5" ht="12.75" customHeight="1">
      <c r="A25" s="34">
        <v>20</v>
      </c>
      <c r="B25" s="37"/>
      <c r="C25" s="55" t="s">
        <v>406</v>
      </c>
      <c r="D25" s="56">
        <v>12</v>
      </c>
      <c r="E25" s="57" t="s">
        <v>407</v>
      </c>
    </row>
    <row r="26" spans="1:5" ht="12.75" customHeight="1">
      <c r="A26" s="34">
        <v>21</v>
      </c>
      <c r="B26" s="37"/>
      <c r="C26" s="55" t="s">
        <v>408</v>
      </c>
      <c r="D26" s="56">
        <v>12</v>
      </c>
      <c r="E26" s="57" t="s">
        <v>409</v>
      </c>
    </row>
    <row r="27" spans="1:5" ht="12.75" customHeight="1">
      <c r="A27" s="34">
        <v>22</v>
      </c>
      <c r="B27" s="37"/>
      <c r="C27" s="55" t="s">
        <v>410</v>
      </c>
      <c r="D27" s="56">
        <v>161.47</v>
      </c>
      <c r="E27" s="57" t="s">
        <v>411</v>
      </c>
    </row>
    <row r="28" spans="1:5" ht="12.75" customHeight="1">
      <c r="A28" s="34">
        <v>23</v>
      </c>
      <c r="B28" s="37"/>
      <c r="C28" s="55" t="s">
        <v>412</v>
      </c>
      <c r="D28" s="56">
        <v>40</v>
      </c>
      <c r="E28" s="57" t="s">
        <v>413</v>
      </c>
    </row>
    <row r="29" spans="1:5" ht="12.75" customHeight="1">
      <c r="A29" s="34">
        <v>24</v>
      </c>
      <c r="B29" s="37"/>
      <c r="C29" s="55" t="s">
        <v>414</v>
      </c>
      <c r="D29" s="56">
        <v>50</v>
      </c>
      <c r="E29" s="57" t="s">
        <v>415</v>
      </c>
    </row>
    <row r="30" spans="1:5" ht="12.75" customHeight="1">
      <c r="A30" s="34">
        <v>25</v>
      </c>
      <c r="B30" s="37"/>
      <c r="C30" s="55" t="s">
        <v>416</v>
      </c>
      <c r="D30" s="56">
        <v>21.25</v>
      </c>
      <c r="E30" s="57" t="s">
        <v>417</v>
      </c>
    </row>
    <row r="31" spans="1:5" ht="24" customHeight="1">
      <c r="A31" s="34">
        <v>26</v>
      </c>
      <c r="B31" s="37"/>
      <c r="C31" s="55" t="s">
        <v>418</v>
      </c>
      <c r="D31" s="56">
        <v>54</v>
      </c>
      <c r="E31" s="57" t="s">
        <v>419</v>
      </c>
    </row>
    <row r="32" spans="1:5" ht="30" customHeight="1">
      <c r="A32" s="34">
        <v>27</v>
      </c>
      <c r="B32" s="37"/>
      <c r="C32" s="55" t="s">
        <v>420</v>
      </c>
      <c r="D32" s="56">
        <v>144.59</v>
      </c>
      <c r="E32" s="57" t="s">
        <v>421</v>
      </c>
    </row>
    <row r="33" spans="1:5" ht="12.75" customHeight="1">
      <c r="A33" s="34">
        <v>28</v>
      </c>
      <c r="B33" s="37"/>
      <c r="C33" s="55" t="s">
        <v>422</v>
      </c>
      <c r="D33" s="56">
        <v>38.5</v>
      </c>
      <c r="E33" s="57" t="s">
        <v>423</v>
      </c>
    </row>
    <row r="34" spans="1:5" ht="12.75" customHeight="1">
      <c r="A34" s="34">
        <v>29</v>
      </c>
      <c r="B34" s="37"/>
      <c r="C34" s="55" t="s">
        <v>424</v>
      </c>
      <c r="D34" s="56">
        <v>37.53</v>
      </c>
      <c r="E34" s="57" t="s">
        <v>425</v>
      </c>
    </row>
  </sheetData>
  <sheetProtection/>
  <mergeCells count="1">
    <mergeCell ref="A4:A5"/>
  </mergeCells>
  <printOptions horizontalCentered="1"/>
  <pageMargins left="0.5902777777777778" right="0.5902777777777778" top="0.19652777777777777" bottom="0.19652777777777777" header="0.5" footer="0.5"/>
  <pageSetup fitToHeight="1000" fitToWidth="1" horizontalDpi="600" verticalDpi="600" orientation="landscape" paperSize="9" scale="96"/>
</worksheet>
</file>

<file path=xl/worksheets/sheet13.xml><?xml version="1.0" encoding="utf-8"?>
<worksheet xmlns="http://schemas.openxmlformats.org/spreadsheetml/2006/main" xmlns:r="http://schemas.openxmlformats.org/officeDocument/2006/relationships">
  <dimension ref="A1:N21"/>
  <sheetViews>
    <sheetView zoomScaleSheetLayoutView="100" zoomScalePageLayoutView="0" workbookViewId="0" topLeftCell="A1">
      <selection activeCell="E14" sqref="E14"/>
    </sheetView>
  </sheetViews>
  <sheetFormatPr defaultColWidth="9.33203125" defaultRowHeight="11.25"/>
  <cols>
    <col min="2" max="14" width="12.83203125" style="0" customWidth="1"/>
  </cols>
  <sheetData>
    <row r="1" ht="16.5" customHeight="1">
      <c r="B1" t="s">
        <v>32</v>
      </c>
    </row>
    <row r="2" spans="2:14" ht="20.25">
      <c r="B2" s="165" t="s">
        <v>426</v>
      </c>
      <c r="C2" s="165"/>
      <c r="D2" s="165"/>
      <c r="E2" s="165"/>
      <c r="F2" s="165"/>
      <c r="G2" s="165"/>
      <c r="H2" s="165"/>
      <c r="I2" s="165"/>
      <c r="J2" s="165"/>
      <c r="K2" s="165"/>
      <c r="L2" s="165"/>
      <c r="M2" s="165"/>
      <c r="N2" s="165"/>
    </row>
    <row r="3" ht="11.25">
      <c r="N3" t="s">
        <v>48</v>
      </c>
    </row>
    <row r="4" spans="1:14" s="48" customFormat="1" ht="60" customHeight="1">
      <c r="A4" s="42" t="s">
        <v>5</v>
      </c>
      <c r="B4" s="42" t="s">
        <v>427</v>
      </c>
      <c r="C4" s="42" t="s">
        <v>428</v>
      </c>
      <c r="D4" s="42" t="s">
        <v>429</v>
      </c>
      <c r="E4" s="42" t="s">
        <v>430</v>
      </c>
      <c r="F4" s="42" t="s">
        <v>431</v>
      </c>
      <c r="G4" s="42" t="s">
        <v>432</v>
      </c>
      <c r="H4" s="42" t="s">
        <v>433</v>
      </c>
      <c r="I4" s="42" t="s">
        <v>434</v>
      </c>
      <c r="J4" s="42" t="s">
        <v>435</v>
      </c>
      <c r="K4" s="42" t="s">
        <v>436</v>
      </c>
      <c r="L4" s="42" t="s">
        <v>437</v>
      </c>
      <c r="M4" s="42" t="s">
        <v>438</v>
      </c>
      <c r="N4" s="42" t="s">
        <v>176</v>
      </c>
    </row>
    <row r="5" spans="1:14" ht="18.75" customHeight="1">
      <c r="A5" s="34">
        <v>1</v>
      </c>
      <c r="B5" s="37"/>
      <c r="C5" s="37"/>
      <c r="D5" s="37"/>
      <c r="E5" s="37"/>
      <c r="F5" s="37"/>
      <c r="G5" s="37"/>
      <c r="H5" s="37"/>
      <c r="I5" s="37"/>
      <c r="J5" s="37"/>
      <c r="K5" s="37"/>
      <c r="L5" s="37"/>
      <c r="M5" s="37"/>
      <c r="N5" s="37"/>
    </row>
    <row r="6" spans="1:14" ht="18.75" customHeight="1">
      <c r="A6" s="34">
        <v>2</v>
      </c>
      <c r="B6" s="37"/>
      <c r="C6" s="37"/>
      <c r="D6" s="37"/>
      <c r="E6" s="37"/>
      <c r="F6" s="37"/>
      <c r="G6" s="37"/>
      <c r="H6" s="37"/>
      <c r="I6" s="37"/>
      <c r="J6" s="37"/>
      <c r="K6" s="37"/>
      <c r="L6" s="37"/>
      <c r="M6" s="37"/>
      <c r="N6" s="37"/>
    </row>
    <row r="7" spans="1:14" ht="18.75" customHeight="1">
      <c r="A7" s="34">
        <v>3</v>
      </c>
      <c r="B7" s="37"/>
      <c r="C7" s="37"/>
      <c r="D7" s="37"/>
      <c r="E7" s="37"/>
      <c r="F7" s="37"/>
      <c r="G7" s="37"/>
      <c r="H7" s="37"/>
      <c r="I7" s="37"/>
      <c r="J7" s="37"/>
      <c r="K7" s="37"/>
      <c r="L7" s="37"/>
      <c r="M7" s="37"/>
      <c r="N7" s="37"/>
    </row>
    <row r="8" spans="1:14" ht="18.75" customHeight="1">
      <c r="A8" s="34">
        <v>4</v>
      </c>
      <c r="B8" s="37"/>
      <c r="C8" s="37"/>
      <c r="D8" s="37"/>
      <c r="E8" s="37"/>
      <c r="F8" s="37"/>
      <c r="G8" s="37"/>
      <c r="H8" s="37"/>
      <c r="I8" s="37"/>
      <c r="J8" s="37"/>
      <c r="K8" s="37"/>
      <c r="L8" s="37"/>
      <c r="M8" s="37"/>
      <c r="N8" s="37"/>
    </row>
    <row r="9" spans="1:14" ht="18.75" customHeight="1">
      <c r="A9" s="34">
        <v>5</v>
      </c>
      <c r="B9" s="37"/>
      <c r="C9" s="37"/>
      <c r="D9" s="37"/>
      <c r="E9" s="37"/>
      <c r="F9" s="37"/>
      <c r="G9" s="37"/>
      <c r="H9" s="37"/>
      <c r="I9" s="37"/>
      <c r="J9" s="37"/>
      <c r="K9" s="37"/>
      <c r="L9" s="37"/>
      <c r="M9" s="37"/>
      <c r="N9" s="37"/>
    </row>
    <row r="10" spans="1:14" ht="18.75" customHeight="1">
      <c r="A10" s="34">
        <v>6</v>
      </c>
      <c r="B10" s="37"/>
      <c r="C10" s="37"/>
      <c r="D10" s="37"/>
      <c r="E10" s="37"/>
      <c r="F10" s="37"/>
      <c r="G10" s="37"/>
      <c r="H10" s="37"/>
      <c r="I10" s="37"/>
      <c r="J10" s="37"/>
      <c r="K10" s="37"/>
      <c r="L10" s="37"/>
      <c r="M10" s="37"/>
      <c r="N10" s="37"/>
    </row>
    <row r="11" spans="1:14" ht="18.75" customHeight="1">
      <c r="A11" s="34">
        <v>7</v>
      </c>
      <c r="B11" s="37"/>
      <c r="C11" s="37"/>
      <c r="D11" s="37"/>
      <c r="E11" s="37"/>
      <c r="F11" s="37"/>
      <c r="G11" s="37"/>
      <c r="H11" s="37"/>
      <c r="I11" s="37"/>
      <c r="J11" s="37"/>
      <c r="K11" s="37"/>
      <c r="L11" s="37"/>
      <c r="M11" s="37"/>
      <c r="N11" s="37"/>
    </row>
    <row r="12" spans="1:14" ht="18.75" customHeight="1">
      <c r="A12" s="34">
        <v>8</v>
      </c>
      <c r="B12" s="37"/>
      <c r="C12" s="37"/>
      <c r="D12" s="37"/>
      <c r="E12" s="37"/>
      <c r="F12" s="37"/>
      <c r="G12" s="37"/>
      <c r="H12" s="37"/>
      <c r="I12" s="37"/>
      <c r="J12" s="37"/>
      <c r="K12" s="37"/>
      <c r="L12" s="37"/>
      <c r="M12" s="37"/>
      <c r="N12" s="37"/>
    </row>
    <row r="13" spans="1:14" ht="18.75" customHeight="1">
      <c r="A13" s="34">
        <v>9</v>
      </c>
      <c r="B13" s="37"/>
      <c r="C13" s="37"/>
      <c r="D13" s="37"/>
      <c r="E13" s="37"/>
      <c r="F13" s="37"/>
      <c r="G13" s="37"/>
      <c r="H13" s="37"/>
      <c r="I13" s="37"/>
      <c r="J13" s="37"/>
      <c r="K13" s="37"/>
      <c r="L13" s="37"/>
      <c r="M13" s="37"/>
      <c r="N13" s="37"/>
    </row>
    <row r="14" spans="1:14" ht="18.75" customHeight="1">
      <c r="A14" s="34">
        <v>10</v>
      </c>
      <c r="B14" s="37"/>
      <c r="C14" s="37"/>
      <c r="D14" s="37"/>
      <c r="E14" s="37"/>
      <c r="F14" s="37"/>
      <c r="G14" s="37"/>
      <c r="H14" s="37"/>
      <c r="I14" s="37"/>
      <c r="J14" s="37"/>
      <c r="K14" s="37"/>
      <c r="L14" s="37"/>
      <c r="M14" s="37"/>
      <c r="N14" s="37"/>
    </row>
    <row r="15" spans="1:14" ht="18.75" customHeight="1">
      <c r="A15" s="34">
        <v>11</v>
      </c>
      <c r="B15" s="37"/>
      <c r="C15" s="37"/>
      <c r="D15" s="37"/>
      <c r="E15" s="37"/>
      <c r="F15" s="37"/>
      <c r="G15" s="37"/>
      <c r="H15" s="37"/>
      <c r="I15" s="37"/>
      <c r="J15" s="37"/>
      <c r="K15" s="37"/>
      <c r="L15" s="37"/>
      <c r="M15" s="37"/>
      <c r="N15" s="37"/>
    </row>
    <row r="16" spans="1:14" ht="18.75" customHeight="1">
      <c r="A16" s="34">
        <v>12</v>
      </c>
      <c r="B16" s="37"/>
      <c r="C16" s="37"/>
      <c r="D16" s="37"/>
      <c r="E16" s="37"/>
      <c r="F16" s="37"/>
      <c r="G16" s="37"/>
      <c r="H16" s="37"/>
      <c r="I16" s="37"/>
      <c r="J16" s="37"/>
      <c r="K16" s="37"/>
      <c r="L16" s="37"/>
      <c r="M16" s="37"/>
      <c r="N16" s="37"/>
    </row>
    <row r="17" spans="1:14" ht="18.75" customHeight="1">
      <c r="A17" s="34">
        <v>13</v>
      </c>
      <c r="B17" s="37"/>
      <c r="C17" s="37"/>
      <c r="D17" s="37"/>
      <c r="E17" s="37"/>
      <c r="F17" s="37"/>
      <c r="G17" s="37"/>
      <c r="H17" s="37"/>
      <c r="I17" s="37"/>
      <c r="J17" s="37"/>
      <c r="K17" s="37"/>
      <c r="L17" s="37"/>
      <c r="M17" s="37"/>
      <c r="N17" s="37"/>
    </row>
    <row r="18" spans="1:14" ht="18.75" customHeight="1">
      <c r="A18" s="34">
        <v>14</v>
      </c>
      <c r="B18" s="37"/>
      <c r="C18" s="37"/>
      <c r="D18" s="37"/>
      <c r="E18" s="37"/>
      <c r="F18" s="37"/>
      <c r="G18" s="37"/>
      <c r="H18" s="37"/>
      <c r="I18" s="37"/>
      <c r="J18" s="37"/>
      <c r="K18" s="37"/>
      <c r="L18" s="37"/>
      <c r="M18" s="37"/>
      <c r="N18" s="37"/>
    </row>
    <row r="19" spans="1:14" ht="18.75" customHeight="1">
      <c r="A19" s="34">
        <v>15</v>
      </c>
      <c r="B19" s="37"/>
      <c r="C19" s="37"/>
      <c r="D19" s="37"/>
      <c r="E19" s="37"/>
      <c r="F19" s="37"/>
      <c r="G19" s="37"/>
      <c r="H19" s="37"/>
      <c r="I19" s="37"/>
      <c r="J19" s="37"/>
      <c r="K19" s="37"/>
      <c r="L19" s="37"/>
      <c r="M19" s="37"/>
      <c r="N19" s="37"/>
    </row>
    <row r="20" spans="1:14" ht="18.75" customHeight="1">
      <c r="A20" s="34">
        <v>16</v>
      </c>
      <c r="B20" s="37"/>
      <c r="C20" s="37"/>
      <c r="D20" s="37"/>
      <c r="E20" s="37"/>
      <c r="F20" s="37"/>
      <c r="G20" s="37"/>
      <c r="H20" s="37"/>
      <c r="I20" s="37"/>
      <c r="J20" s="37"/>
      <c r="K20" s="37"/>
      <c r="L20" s="37"/>
      <c r="M20" s="37"/>
      <c r="N20" s="37"/>
    </row>
    <row r="21" spans="2:14" s="9" customFormat="1" ht="18.75" customHeight="1">
      <c r="B21" s="166" t="s">
        <v>439</v>
      </c>
      <c r="C21" s="166"/>
      <c r="D21" s="166"/>
      <c r="E21" s="166"/>
      <c r="F21" s="166"/>
      <c r="G21" s="166"/>
      <c r="H21" s="166"/>
      <c r="I21" s="166"/>
      <c r="J21" s="166"/>
      <c r="K21" s="166"/>
      <c r="L21" s="166"/>
      <c r="M21" s="166"/>
      <c r="N21" s="166"/>
    </row>
    <row r="22" s="9" customFormat="1" ht="18.75" customHeight="1"/>
    <row r="23" s="9" customFormat="1" ht="18.75" customHeight="1"/>
    <row r="24" s="9" customFormat="1" ht="18.75" customHeight="1"/>
    <row r="25" s="9" customFormat="1" ht="18.75" customHeight="1"/>
    <row r="26" s="9" customFormat="1" ht="18.75" customHeight="1"/>
    <row r="27" s="9" customFormat="1" ht="18.75" customHeight="1"/>
    <row r="28" s="9" customFormat="1" ht="18.75" customHeight="1"/>
    <row r="29" s="9" customFormat="1" ht="18.75" customHeight="1"/>
    <row r="30" s="9" customFormat="1" ht="18.75" customHeight="1"/>
    <row r="31" s="9" customFormat="1" ht="18.75" customHeight="1"/>
    <row r="32" s="9" customFormat="1" ht="11.25"/>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sheetData>
  <sheetProtection/>
  <mergeCells count="2">
    <mergeCell ref="B2:N2"/>
    <mergeCell ref="B21:N21"/>
  </mergeCells>
  <printOptions/>
  <pageMargins left="0.27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1"/>
  <sheetViews>
    <sheetView showGridLines="0" showZeros="0" zoomScalePageLayoutView="0" workbookViewId="0" topLeftCell="A1">
      <selection activeCell="N16" sqref="N16"/>
    </sheetView>
  </sheetViews>
  <sheetFormatPr defaultColWidth="9.16015625" defaultRowHeight="12.75" customHeight="1"/>
  <cols>
    <col min="1" max="1" width="9.33203125" style="0" customWidth="1"/>
    <col min="2" max="4" width="7.16015625" style="0" customWidth="1"/>
    <col min="5" max="5" width="16.5" style="0" customWidth="1"/>
    <col min="6" max="6" width="18.83203125" style="39" customWidth="1"/>
    <col min="7" max="8" width="18.83203125" style="0" customWidth="1"/>
    <col min="9" max="9" width="15.83203125" style="0" customWidth="1"/>
    <col min="10" max="10" width="12.16015625" style="0" customWidth="1"/>
    <col min="11" max="15" width="9.16015625" style="0" customWidth="1"/>
    <col min="16" max="16" width="17.33203125" style="39" customWidth="1"/>
  </cols>
  <sheetData>
    <row r="1" ht="29.25" customHeight="1">
      <c r="B1" s="27" t="s">
        <v>35</v>
      </c>
    </row>
    <row r="2" spans="2:17" ht="23.25" customHeight="1">
      <c r="B2" s="40" t="s">
        <v>440</v>
      </c>
      <c r="C2" s="40"/>
      <c r="D2" s="40"/>
      <c r="E2" s="40"/>
      <c r="F2" s="40"/>
      <c r="G2" s="41"/>
      <c r="H2" s="41"/>
      <c r="I2" s="41"/>
      <c r="J2" s="41"/>
      <c r="K2" s="41"/>
      <c r="L2" s="41"/>
      <c r="M2" s="41"/>
      <c r="N2" s="41"/>
      <c r="O2" s="41"/>
      <c r="P2" s="28"/>
      <c r="Q2" s="47"/>
    </row>
    <row r="3" ht="26.25" customHeight="1">
      <c r="Q3" s="38" t="s">
        <v>48</v>
      </c>
    </row>
    <row r="4" spans="1:17" ht="30" customHeight="1">
      <c r="A4" s="147" t="s">
        <v>5</v>
      </c>
      <c r="B4" s="150" t="s">
        <v>441</v>
      </c>
      <c r="C4" s="150"/>
      <c r="D4" s="150"/>
      <c r="E4" s="150" t="s">
        <v>139</v>
      </c>
      <c r="F4" s="151" t="s">
        <v>442</v>
      </c>
      <c r="G4" s="150" t="s">
        <v>443</v>
      </c>
      <c r="H4" s="167" t="s">
        <v>444</v>
      </c>
      <c r="I4" s="152" t="s">
        <v>445</v>
      </c>
      <c r="J4" s="150" t="s">
        <v>446</v>
      </c>
      <c r="K4" s="150" t="s">
        <v>447</v>
      </c>
      <c r="L4" s="150"/>
      <c r="M4" s="150" t="s">
        <v>448</v>
      </c>
      <c r="N4" s="150"/>
      <c r="O4" s="153" t="s">
        <v>449</v>
      </c>
      <c r="P4" s="150" t="s">
        <v>450</v>
      </c>
      <c r="Q4" s="149" t="s">
        <v>451</v>
      </c>
    </row>
    <row r="5" spans="1:17" ht="18" customHeight="1">
      <c r="A5" s="147"/>
      <c r="B5" s="42" t="s">
        <v>452</v>
      </c>
      <c r="C5" s="42" t="s">
        <v>453</v>
      </c>
      <c r="D5" s="42" t="s">
        <v>454</v>
      </c>
      <c r="E5" s="150"/>
      <c r="F5" s="151"/>
      <c r="G5" s="150"/>
      <c r="H5" s="168"/>
      <c r="I5" s="152"/>
      <c r="J5" s="150"/>
      <c r="K5" s="30" t="s">
        <v>452</v>
      </c>
      <c r="L5" s="30" t="s">
        <v>453</v>
      </c>
      <c r="M5" s="30" t="s">
        <v>452</v>
      </c>
      <c r="N5" s="30" t="s">
        <v>453</v>
      </c>
      <c r="O5" s="154"/>
      <c r="P5" s="150"/>
      <c r="Q5" s="149"/>
    </row>
    <row r="6" spans="1:17" ht="12.75" customHeight="1">
      <c r="A6" s="147"/>
      <c r="B6" s="32"/>
      <c r="C6" s="32"/>
      <c r="D6" s="32"/>
      <c r="E6" s="32"/>
      <c r="F6" s="32"/>
      <c r="G6" s="43"/>
      <c r="H6" s="32"/>
      <c r="I6" s="32"/>
      <c r="J6" s="32"/>
      <c r="K6" s="32"/>
      <c r="L6" s="32"/>
      <c r="M6" s="32"/>
      <c r="N6" s="32"/>
      <c r="O6" s="32"/>
      <c r="P6" s="32"/>
      <c r="Q6" s="32"/>
    </row>
    <row r="7" spans="1:17" ht="21" customHeight="1">
      <c r="A7" s="44">
        <v>1</v>
      </c>
      <c r="B7" s="45" t="s">
        <v>455</v>
      </c>
      <c r="C7" s="45" t="s">
        <v>456</v>
      </c>
      <c r="D7" s="45" t="s">
        <v>457</v>
      </c>
      <c r="E7" s="35">
        <v>564001</v>
      </c>
      <c r="F7" s="34" t="s">
        <v>458</v>
      </c>
      <c r="G7" s="35"/>
      <c r="H7" s="35" t="s">
        <v>178</v>
      </c>
      <c r="I7" s="35"/>
      <c r="J7" s="37" t="s">
        <v>459</v>
      </c>
      <c r="K7" s="35"/>
      <c r="L7" s="35"/>
      <c r="M7" s="35"/>
      <c r="N7" s="46"/>
      <c r="O7" s="35">
        <v>2020</v>
      </c>
      <c r="P7" s="34">
        <v>50</v>
      </c>
      <c r="Q7" s="35"/>
    </row>
    <row r="8" spans="1:17" ht="21" customHeight="1">
      <c r="A8" s="44">
        <v>2</v>
      </c>
      <c r="B8" s="45" t="s">
        <v>455</v>
      </c>
      <c r="C8" s="45" t="s">
        <v>456</v>
      </c>
      <c r="D8" s="45" t="s">
        <v>457</v>
      </c>
      <c r="E8" s="35">
        <v>564001</v>
      </c>
      <c r="F8" s="34" t="s">
        <v>460</v>
      </c>
      <c r="G8" s="37"/>
      <c r="H8" s="35" t="s">
        <v>178</v>
      </c>
      <c r="I8" s="37"/>
      <c r="J8" s="37" t="s">
        <v>459</v>
      </c>
      <c r="K8" s="37"/>
      <c r="L8" s="37"/>
      <c r="M8" s="37"/>
      <c r="N8" s="37"/>
      <c r="O8" s="35">
        <v>2020</v>
      </c>
      <c r="P8" s="34">
        <v>102</v>
      </c>
      <c r="Q8" s="37"/>
    </row>
    <row r="9" spans="1:17" ht="21" customHeight="1">
      <c r="A9" s="44">
        <v>3</v>
      </c>
      <c r="B9" s="45" t="s">
        <v>455</v>
      </c>
      <c r="C9" s="45" t="s">
        <v>456</v>
      </c>
      <c r="D9" s="45" t="s">
        <v>457</v>
      </c>
      <c r="E9" s="35">
        <v>564001</v>
      </c>
      <c r="F9" s="34" t="s">
        <v>461</v>
      </c>
      <c r="G9" s="37"/>
      <c r="H9" s="35" t="s">
        <v>178</v>
      </c>
      <c r="I9" s="37"/>
      <c r="J9" s="37" t="s">
        <v>459</v>
      </c>
      <c r="K9" s="37"/>
      <c r="L9" s="37"/>
      <c r="M9" s="37"/>
      <c r="N9" s="37"/>
      <c r="O9" s="35">
        <v>2020</v>
      </c>
      <c r="P9" s="34">
        <v>20</v>
      </c>
      <c r="Q9" s="37"/>
    </row>
    <row r="10" spans="1:17" ht="21" customHeight="1">
      <c r="A10" s="44">
        <v>4</v>
      </c>
      <c r="B10" s="45" t="s">
        <v>455</v>
      </c>
      <c r="C10" s="45" t="s">
        <v>456</v>
      </c>
      <c r="D10" s="45" t="s">
        <v>457</v>
      </c>
      <c r="E10" s="35">
        <v>564001</v>
      </c>
      <c r="F10" s="34" t="s">
        <v>462</v>
      </c>
      <c r="G10" s="37"/>
      <c r="H10" s="35" t="s">
        <v>178</v>
      </c>
      <c r="I10" s="37"/>
      <c r="J10" s="37" t="s">
        <v>463</v>
      </c>
      <c r="K10" s="37"/>
      <c r="L10" s="37"/>
      <c r="M10" s="37"/>
      <c r="N10" s="37"/>
      <c r="O10" s="35">
        <v>2020</v>
      </c>
      <c r="P10" s="34">
        <v>23.75</v>
      </c>
      <c r="Q10" s="37"/>
    </row>
    <row r="11" spans="1:17" ht="21" customHeight="1">
      <c r="A11" s="44">
        <v>5</v>
      </c>
      <c r="B11" s="45" t="s">
        <v>455</v>
      </c>
      <c r="C11" s="45" t="s">
        <v>456</v>
      </c>
      <c r="D11" s="45" t="s">
        <v>457</v>
      </c>
      <c r="E11" s="35">
        <v>564001</v>
      </c>
      <c r="F11" s="34" t="s">
        <v>464</v>
      </c>
      <c r="G11" s="37"/>
      <c r="H11" s="35" t="s">
        <v>178</v>
      </c>
      <c r="I11" s="37"/>
      <c r="J11" s="37" t="s">
        <v>465</v>
      </c>
      <c r="K11" s="37"/>
      <c r="L11" s="37"/>
      <c r="M11" s="37"/>
      <c r="N11" s="37"/>
      <c r="O11" s="35">
        <v>2020</v>
      </c>
      <c r="P11" s="34">
        <v>25.56</v>
      </c>
      <c r="Q11" s="37"/>
    </row>
  </sheetData>
  <sheetProtection/>
  <mergeCells count="13">
    <mergeCell ref="O4:O5"/>
    <mergeCell ref="P4:P5"/>
    <mergeCell ref="Q4:Q5"/>
    <mergeCell ref="B4:D4"/>
    <mergeCell ref="K4:L4"/>
    <mergeCell ref="M4:N4"/>
    <mergeCell ref="A4:A6"/>
    <mergeCell ref="E4:E5"/>
    <mergeCell ref="F4:F5"/>
    <mergeCell ref="G4:G5"/>
    <mergeCell ref="H4:H5"/>
    <mergeCell ref="I4:I5"/>
    <mergeCell ref="J4:J5"/>
  </mergeCells>
  <printOptions horizontalCentered="1"/>
  <pageMargins left="0.59" right="0.59" top="0.7900000000000001" bottom="0.7900000000000001" header="0.5" footer="0.5"/>
  <pageSetup fitToHeight="1000" fitToWidth="1" orientation="landscape" paperSize="9" scale="81"/>
</worksheet>
</file>

<file path=xl/worksheets/sheet15.xml><?xml version="1.0" encoding="utf-8"?>
<worksheet xmlns="http://schemas.openxmlformats.org/spreadsheetml/2006/main" xmlns:r="http://schemas.openxmlformats.org/officeDocument/2006/relationships">
  <sheetPr>
    <pageSetUpPr fitToPage="1"/>
  </sheetPr>
  <dimension ref="A1:AD22"/>
  <sheetViews>
    <sheetView showGridLines="0" showZeros="0" zoomScalePageLayoutView="0" workbookViewId="0" topLeftCell="A1">
      <selection activeCell="C9" sqref="C9"/>
    </sheetView>
  </sheetViews>
  <sheetFormatPr defaultColWidth="9.16015625" defaultRowHeight="12.75" customHeight="1"/>
  <cols>
    <col min="1" max="1" width="9.33203125" style="0" customWidth="1"/>
    <col min="2" max="2" width="11.66015625" style="0" customWidth="1"/>
    <col min="3" max="3" width="28" style="0" customWidth="1"/>
    <col min="4" max="4" width="6.16015625" style="0" customWidth="1"/>
    <col min="5" max="5" width="8.5" style="0" customWidth="1"/>
    <col min="6" max="7" width="11.83203125" style="0" customWidth="1"/>
    <col min="8" max="8" width="4.83203125" style="0" customWidth="1"/>
    <col min="9" max="10" width="11.83203125" style="0" customWidth="1"/>
    <col min="11" max="12" width="6.83203125" style="0" customWidth="1"/>
    <col min="13" max="13" width="5.83203125" style="0" customWidth="1"/>
    <col min="14" max="14" width="6.5" style="0" customWidth="1"/>
    <col min="15" max="19" width="9.16015625" style="0" customWidth="1"/>
    <col min="20" max="20" width="6.83203125" style="0" customWidth="1"/>
  </cols>
  <sheetData>
    <row r="1" ht="30" customHeight="1">
      <c r="B1" s="27" t="s">
        <v>37</v>
      </c>
    </row>
    <row r="2" spans="2:30" ht="28.5" customHeight="1">
      <c r="B2" s="169" t="s">
        <v>466</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row>
    <row r="3" ht="22.5" customHeight="1">
      <c r="AD3" s="38" t="s">
        <v>48</v>
      </c>
    </row>
    <row r="4" spans="1:30" ht="17.25" customHeight="1">
      <c r="A4" s="147" t="s">
        <v>5</v>
      </c>
      <c r="B4" s="149" t="s">
        <v>139</v>
      </c>
      <c r="C4" s="149" t="s">
        <v>140</v>
      </c>
      <c r="D4" s="151" t="s">
        <v>467</v>
      </c>
      <c r="E4" s="170"/>
      <c r="F4" s="170"/>
      <c r="G4" s="170"/>
      <c r="H4" s="170"/>
      <c r="I4" s="170"/>
      <c r="J4" s="170"/>
      <c r="K4" s="170"/>
      <c r="L4" s="152"/>
      <c r="M4" s="151" t="s">
        <v>468</v>
      </c>
      <c r="N4" s="170"/>
      <c r="O4" s="170"/>
      <c r="P4" s="170"/>
      <c r="Q4" s="170"/>
      <c r="R4" s="170"/>
      <c r="S4" s="170"/>
      <c r="T4" s="170"/>
      <c r="U4" s="152"/>
      <c r="V4" s="151" t="s">
        <v>469</v>
      </c>
      <c r="W4" s="170"/>
      <c r="X4" s="170"/>
      <c r="Y4" s="170"/>
      <c r="Z4" s="170"/>
      <c r="AA4" s="170"/>
      <c r="AB4" s="170"/>
      <c r="AC4" s="170"/>
      <c r="AD4" s="152"/>
    </row>
    <row r="5" spans="1:30" ht="17.25" customHeight="1">
      <c r="A5" s="147"/>
      <c r="B5" s="149"/>
      <c r="C5" s="149"/>
      <c r="D5" s="171" t="s">
        <v>143</v>
      </c>
      <c r="E5" s="151" t="s">
        <v>470</v>
      </c>
      <c r="F5" s="170"/>
      <c r="G5" s="170"/>
      <c r="H5" s="170"/>
      <c r="I5" s="170"/>
      <c r="J5" s="152"/>
      <c r="K5" s="153" t="s">
        <v>471</v>
      </c>
      <c r="L5" s="153" t="s">
        <v>472</v>
      </c>
      <c r="M5" s="171" t="s">
        <v>143</v>
      </c>
      <c r="N5" s="151" t="s">
        <v>470</v>
      </c>
      <c r="O5" s="170"/>
      <c r="P5" s="170"/>
      <c r="Q5" s="170"/>
      <c r="R5" s="170"/>
      <c r="S5" s="152"/>
      <c r="T5" s="153" t="s">
        <v>471</v>
      </c>
      <c r="U5" s="153" t="s">
        <v>472</v>
      </c>
      <c r="V5" s="171" t="s">
        <v>143</v>
      </c>
      <c r="W5" s="151" t="s">
        <v>470</v>
      </c>
      <c r="X5" s="170"/>
      <c r="Y5" s="170"/>
      <c r="Z5" s="170"/>
      <c r="AA5" s="170"/>
      <c r="AB5" s="152"/>
      <c r="AC5" s="153" t="s">
        <v>471</v>
      </c>
      <c r="AD5" s="153" t="s">
        <v>472</v>
      </c>
    </row>
    <row r="6" spans="1:30" ht="23.25" customHeight="1">
      <c r="A6" s="147"/>
      <c r="B6" s="149"/>
      <c r="C6" s="149"/>
      <c r="D6" s="172"/>
      <c r="E6" s="150" t="s">
        <v>152</v>
      </c>
      <c r="F6" s="150" t="s">
        <v>473</v>
      </c>
      <c r="G6" s="150" t="s">
        <v>474</v>
      </c>
      <c r="H6" s="150" t="s">
        <v>475</v>
      </c>
      <c r="I6" s="150"/>
      <c r="J6" s="150"/>
      <c r="K6" s="174"/>
      <c r="L6" s="174"/>
      <c r="M6" s="172"/>
      <c r="N6" s="150" t="s">
        <v>152</v>
      </c>
      <c r="O6" s="150" t="s">
        <v>473</v>
      </c>
      <c r="P6" s="150" t="s">
        <v>474</v>
      </c>
      <c r="Q6" s="150" t="s">
        <v>475</v>
      </c>
      <c r="R6" s="150"/>
      <c r="S6" s="150"/>
      <c r="T6" s="174"/>
      <c r="U6" s="174"/>
      <c r="V6" s="172"/>
      <c r="W6" s="150" t="s">
        <v>152</v>
      </c>
      <c r="X6" s="150" t="s">
        <v>473</v>
      </c>
      <c r="Y6" s="150" t="s">
        <v>474</v>
      </c>
      <c r="Z6" s="150" t="s">
        <v>475</v>
      </c>
      <c r="AA6" s="150"/>
      <c r="AB6" s="150"/>
      <c r="AC6" s="174"/>
      <c r="AD6" s="174"/>
    </row>
    <row r="7" spans="1:30" ht="26.25" customHeight="1">
      <c r="A7" s="147"/>
      <c r="B7" s="149"/>
      <c r="C7" s="149"/>
      <c r="D7" s="173"/>
      <c r="E7" s="150"/>
      <c r="F7" s="150"/>
      <c r="G7" s="150"/>
      <c r="H7" s="31" t="s">
        <v>152</v>
      </c>
      <c r="I7" s="31" t="s">
        <v>476</v>
      </c>
      <c r="J7" s="31" t="s">
        <v>271</v>
      </c>
      <c r="K7" s="154"/>
      <c r="L7" s="154"/>
      <c r="M7" s="173"/>
      <c r="N7" s="150"/>
      <c r="O7" s="150"/>
      <c r="P7" s="150"/>
      <c r="Q7" s="31" t="s">
        <v>152</v>
      </c>
      <c r="R7" s="31" t="s">
        <v>476</v>
      </c>
      <c r="S7" s="31" t="s">
        <v>271</v>
      </c>
      <c r="T7" s="154"/>
      <c r="U7" s="154"/>
      <c r="V7" s="173"/>
      <c r="W7" s="150"/>
      <c r="X7" s="150"/>
      <c r="Y7" s="150"/>
      <c r="Z7" s="31" t="s">
        <v>152</v>
      </c>
      <c r="AA7" s="31" t="s">
        <v>476</v>
      </c>
      <c r="AB7" s="31" t="s">
        <v>271</v>
      </c>
      <c r="AC7" s="154"/>
      <c r="AD7" s="154"/>
    </row>
    <row r="8" spans="1:30" ht="17.25" customHeight="1">
      <c r="A8" s="147"/>
      <c r="B8" s="32" t="s">
        <v>477</v>
      </c>
      <c r="C8" s="32" t="s">
        <v>477</v>
      </c>
      <c r="D8" s="32">
        <v>1</v>
      </c>
      <c r="E8" s="33">
        <v>2</v>
      </c>
      <c r="F8" s="33">
        <v>3</v>
      </c>
      <c r="G8" s="33">
        <v>4</v>
      </c>
      <c r="H8" s="32">
        <v>5</v>
      </c>
      <c r="I8" s="32">
        <v>6</v>
      </c>
      <c r="J8" s="32">
        <v>7</v>
      </c>
      <c r="K8" s="32">
        <v>8</v>
      </c>
      <c r="L8" s="32">
        <v>9</v>
      </c>
      <c r="M8" s="32">
        <v>10</v>
      </c>
      <c r="N8" s="32">
        <v>11</v>
      </c>
      <c r="O8" s="32">
        <v>12</v>
      </c>
      <c r="P8" s="32">
        <v>13</v>
      </c>
      <c r="Q8" s="32">
        <v>14</v>
      </c>
      <c r="R8" s="32">
        <v>15</v>
      </c>
      <c r="S8" s="32">
        <v>16</v>
      </c>
      <c r="T8" s="32">
        <v>17</v>
      </c>
      <c r="U8" s="32">
        <v>18</v>
      </c>
      <c r="V8" s="32" t="s">
        <v>478</v>
      </c>
      <c r="W8" s="32" t="s">
        <v>479</v>
      </c>
      <c r="X8" s="32" t="s">
        <v>480</v>
      </c>
      <c r="Y8" s="32" t="s">
        <v>481</v>
      </c>
      <c r="Z8" s="32" t="s">
        <v>482</v>
      </c>
      <c r="AA8" s="32" t="s">
        <v>483</v>
      </c>
      <c r="AB8" s="32" t="s">
        <v>484</v>
      </c>
      <c r="AC8" s="32" t="s">
        <v>485</v>
      </c>
      <c r="AD8" s="32" t="s">
        <v>486</v>
      </c>
    </row>
    <row r="9" spans="1:30" ht="12.75" customHeight="1">
      <c r="A9" s="34">
        <v>1</v>
      </c>
      <c r="B9" s="35"/>
      <c r="C9" s="36"/>
      <c r="D9" s="35">
        <v>0</v>
      </c>
      <c r="E9" s="35">
        <v>0</v>
      </c>
      <c r="F9" s="35">
        <v>0</v>
      </c>
      <c r="G9" s="35">
        <v>0</v>
      </c>
      <c r="H9" s="35">
        <f>SUM(I9:J9)</f>
        <v>0</v>
      </c>
      <c r="I9" s="35"/>
      <c r="J9" s="35"/>
      <c r="K9" s="35"/>
      <c r="L9" s="35"/>
      <c r="M9" s="35">
        <f>N9+T9+U9</f>
        <v>0</v>
      </c>
      <c r="N9" s="35">
        <f>O9+P9+Q9</f>
        <v>0</v>
      </c>
      <c r="O9" s="35"/>
      <c r="P9" s="35"/>
      <c r="Q9" s="35">
        <f>SUM(R9:S9)</f>
        <v>0</v>
      </c>
      <c r="R9" s="35"/>
      <c r="S9" s="35"/>
      <c r="T9" s="35"/>
      <c r="U9" s="35"/>
      <c r="V9" s="35">
        <f>M9-D9</f>
        <v>0</v>
      </c>
      <c r="W9" s="35">
        <f aca="true" t="shared" si="0" ref="W9:AD9">N9-E9</f>
        <v>0</v>
      </c>
      <c r="X9" s="35">
        <f t="shared" si="0"/>
        <v>0</v>
      </c>
      <c r="Y9" s="35">
        <f t="shared" si="0"/>
        <v>0</v>
      </c>
      <c r="Z9" s="35">
        <f t="shared" si="0"/>
        <v>0</v>
      </c>
      <c r="AA9" s="35">
        <f t="shared" si="0"/>
        <v>0</v>
      </c>
      <c r="AB9" s="35">
        <f t="shared" si="0"/>
        <v>0</v>
      </c>
      <c r="AC9" s="35">
        <f t="shared" si="0"/>
        <v>0</v>
      </c>
      <c r="AD9" s="35">
        <f t="shared" si="0"/>
        <v>0</v>
      </c>
    </row>
    <row r="10" spans="1:30" ht="12.75" customHeight="1">
      <c r="A10" s="34">
        <v>2</v>
      </c>
      <c r="B10" s="35"/>
      <c r="C10" s="36"/>
      <c r="D10" s="35">
        <f aca="true" t="shared" si="1" ref="D10:D16">E10+K10+L10</f>
        <v>0</v>
      </c>
      <c r="E10" s="35">
        <f aca="true" t="shared" si="2" ref="E10:E16">F10+G10+H10</f>
        <v>0</v>
      </c>
      <c r="F10" s="35"/>
      <c r="G10" s="35"/>
      <c r="H10" s="35">
        <f aca="true" t="shared" si="3" ref="H10:H16">SUM(I10:J10)</f>
        <v>0</v>
      </c>
      <c r="I10" s="35"/>
      <c r="J10" s="35"/>
      <c r="K10" s="35"/>
      <c r="L10" s="35"/>
      <c r="M10" s="35">
        <f aca="true" t="shared" si="4" ref="M10:M16">N10+T10+U10</f>
        <v>0</v>
      </c>
      <c r="N10" s="35">
        <f aca="true" t="shared" si="5" ref="N10:N16">O10+P10+Q10</f>
        <v>0</v>
      </c>
      <c r="O10" s="35"/>
      <c r="P10" s="35"/>
      <c r="Q10" s="35">
        <f aca="true" t="shared" si="6" ref="Q10:Q16">SUM(R10:S10)</f>
        <v>0</v>
      </c>
      <c r="R10" s="35"/>
      <c r="S10" s="35"/>
      <c r="T10" s="35"/>
      <c r="U10" s="35"/>
      <c r="V10" s="35">
        <f aca="true" t="shared" si="7" ref="V10:V16">M10-D10</f>
        <v>0</v>
      </c>
      <c r="W10" s="35">
        <f aca="true" t="shared" si="8" ref="W10:W16">N10-E10</f>
        <v>0</v>
      </c>
      <c r="X10" s="35">
        <f aca="true" t="shared" si="9" ref="X10:X16">O10-F10</f>
        <v>0</v>
      </c>
      <c r="Y10" s="35">
        <f aca="true" t="shared" si="10" ref="Y10:Y16">P10-G10</f>
        <v>0</v>
      </c>
      <c r="Z10" s="35">
        <f aca="true" t="shared" si="11" ref="Z10:Z16">Q10-H10</f>
        <v>0</v>
      </c>
      <c r="AA10" s="35">
        <f aca="true" t="shared" si="12" ref="AA10:AA16">R10-I10</f>
        <v>0</v>
      </c>
      <c r="AB10" s="35">
        <f aca="true" t="shared" si="13" ref="AB10:AB16">S10-J10</f>
        <v>0</v>
      </c>
      <c r="AC10" s="35">
        <f aca="true" t="shared" si="14" ref="AC10:AC16">T10-K10</f>
        <v>0</v>
      </c>
      <c r="AD10" s="35">
        <f aca="true" t="shared" si="15" ref="AD10:AD16">U10-L10</f>
        <v>0</v>
      </c>
    </row>
    <row r="11" spans="1:30" ht="12.75" customHeight="1">
      <c r="A11" s="34">
        <v>3</v>
      </c>
      <c r="B11" s="35"/>
      <c r="C11" s="36"/>
      <c r="D11" s="35">
        <f t="shared" si="1"/>
        <v>0</v>
      </c>
      <c r="E11" s="35">
        <f t="shared" si="2"/>
        <v>0</v>
      </c>
      <c r="F11" s="35"/>
      <c r="G11" s="35"/>
      <c r="H11" s="35">
        <f t="shared" si="3"/>
        <v>0</v>
      </c>
      <c r="I11" s="35"/>
      <c r="J11" s="35"/>
      <c r="K11" s="35"/>
      <c r="L11" s="35"/>
      <c r="M11" s="35">
        <f t="shared" si="4"/>
        <v>0</v>
      </c>
      <c r="N11" s="35">
        <f t="shared" si="5"/>
        <v>0</v>
      </c>
      <c r="O11" s="35"/>
      <c r="P11" s="35"/>
      <c r="Q11" s="35">
        <f t="shared" si="6"/>
        <v>0</v>
      </c>
      <c r="R11" s="35"/>
      <c r="S11" s="35"/>
      <c r="T11" s="35"/>
      <c r="U11" s="35"/>
      <c r="V11" s="35">
        <f t="shared" si="7"/>
        <v>0</v>
      </c>
      <c r="W11" s="35">
        <f t="shared" si="8"/>
        <v>0</v>
      </c>
      <c r="X11" s="35">
        <f t="shared" si="9"/>
        <v>0</v>
      </c>
      <c r="Y11" s="35">
        <f t="shared" si="10"/>
        <v>0</v>
      </c>
      <c r="Z11" s="35">
        <f t="shared" si="11"/>
        <v>0</v>
      </c>
      <c r="AA11" s="35">
        <f t="shared" si="12"/>
        <v>0</v>
      </c>
      <c r="AB11" s="35">
        <f t="shared" si="13"/>
        <v>0</v>
      </c>
      <c r="AC11" s="35">
        <f t="shared" si="14"/>
        <v>0</v>
      </c>
      <c r="AD11" s="35">
        <f t="shared" si="15"/>
        <v>0</v>
      </c>
    </row>
    <row r="12" spans="1:30" ht="12.75" customHeight="1">
      <c r="A12" s="34">
        <v>4</v>
      </c>
      <c r="B12" s="35"/>
      <c r="C12" s="36"/>
      <c r="D12" s="35">
        <f t="shared" si="1"/>
        <v>0</v>
      </c>
      <c r="E12" s="35">
        <f t="shared" si="2"/>
        <v>0</v>
      </c>
      <c r="F12" s="35"/>
      <c r="G12" s="35"/>
      <c r="H12" s="35">
        <f t="shared" si="3"/>
        <v>0</v>
      </c>
      <c r="I12" s="35"/>
      <c r="J12" s="35"/>
      <c r="K12" s="35"/>
      <c r="L12" s="35"/>
      <c r="M12" s="35">
        <f t="shared" si="4"/>
        <v>0</v>
      </c>
      <c r="N12" s="35">
        <f t="shared" si="5"/>
        <v>0</v>
      </c>
      <c r="O12" s="35"/>
      <c r="P12" s="35"/>
      <c r="Q12" s="35">
        <f t="shared" si="6"/>
        <v>0</v>
      </c>
      <c r="R12" s="35"/>
      <c r="S12" s="35"/>
      <c r="T12" s="35"/>
      <c r="U12" s="35"/>
      <c r="V12" s="35">
        <f t="shared" si="7"/>
        <v>0</v>
      </c>
      <c r="W12" s="35">
        <f t="shared" si="8"/>
        <v>0</v>
      </c>
      <c r="X12" s="35">
        <f t="shared" si="9"/>
        <v>0</v>
      </c>
      <c r="Y12" s="35">
        <f t="shared" si="10"/>
        <v>0</v>
      </c>
      <c r="Z12" s="35">
        <f t="shared" si="11"/>
        <v>0</v>
      </c>
      <c r="AA12" s="35">
        <f t="shared" si="12"/>
        <v>0</v>
      </c>
      <c r="AB12" s="35">
        <f t="shared" si="13"/>
        <v>0</v>
      </c>
      <c r="AC12" s="35">
        <f t="shared" si="14"/>
        <v>0</v>
      </c>
      <c r="AD12" s="35">
        <f t="shared" si="15"/>
        <v>0</v>
      </c>
    </row>
    <row r="13" spans="1:30" ht="12.75" customHeight="1">
      <c r="A13" s="34">
        <v>5</v>
      </c>
      <c r="B13" s="37"/>
      <c r="C13" s="36"/>
      <c r="D13" s="35">
        <f t="shared" si="1"/>
        <v>0</v>
      </c>
      <c r="E13" s="35">
        <f t="shared" si="2"/>
        <v>0</v>
      </c>
      <c r="F13" s="35"/>
      <c r="G13" s="35"/>
      <c r="H13" s="35">
        <f t="shared" si="3"/>
        <v>0</v>
      </c>
      <c r="I13" s="35"/>
      <c r="J13" s="35"/>
      <c r="K13" s="35"/>
      <c r="L13" s="35"/>
      <c r="M13" s="35">
        <f t="shared" si="4"/>
        <v>0</v>
      </c>
      <c r="N13" s="35">
        <f t="shared" si="5"/>
        <v>0</v>
      </c>
      <c r="O13" s="35"/>
      <c r="P13" s="35"/>
      <c r="Q13" s="35">
        <f t="shared" si="6"/>
        <v>0</v>
      </c>
      <c r="R13" s="35"/>
      <c r="S13" s="35"/>
      <c r="T13" s="35"/>
      <c r="U13" s="35"/>
      <c r="V13" s="35">
        <f t="shared" si="7"/>
        <v>0</v>
      </c>
      <c r="W13" s="35">
        <f t="shared" si="8"/>
        <v>0</v>
      </c>
      <c r="X13" s="35">
        <f t="shared" si="9"/>
        <v>0</v>
      </c>
      <c r="Y13" s="35">
        <f t="shared" si="10"/>
        <v>0</v>
      </c>
      <c r="Z13" s="35">
        <f t="shared" si="11"/>
        <v>0</v>
      </c>
      <c r="AA13" s="35">
        <f t="shared" si="12"/>
        <v>0</v>
      </c>
      <c r="AB13" s="35">
        <f t="shared" si="13"/>
        <v>0</v>
      </c>
      <c r="AC13" s="35">
        <f t="shared" si="14"/>
        <v>0</v>
      </c>
      <c r="AD13" s="35">
        <f t="shared" si="15"/>
        <v>0</v>
      </c>
    </row>
    <row r="14" spans="1:30" ht="12.75" customHeight="1">
      <c r="A14" s="34">
        <v>6</v>
      </c>
      <c r="B14" s="37"/>
      <c r="C14" s="35"/>
      <c r="D14" s="35">
        <f t="shared" si="1"/>
        <v>0</v>
      </c>
      <c r="E14" s="35">
        <f t="shared" si="2"/>
        <v>0</v>
      </c>
      <c r="F14" s="35"/>
      <c r="G14" s="35"/>
      <c r="H14" s="35">
        <f t="shared" si="3"/>
        <v>0</v>
      </c>
      <c r="I14" s="35"/>
      <c r="J14" s="35"/>
      <c r="K14" s="35"/>
      <c r="L14" s="35"/>
      <c r="M14" s="35">
        <f t="shared" si="4"/>
        <v>0</v>
      </c>
      <c r="N14" s="35">
        <f t="shared" si="5"/>
        <v>0</v>
      </c>
      <c r="O14" s="35"/>
      <c r="P14" s="35"/>
      <c r="Q14" s="35">
        <f t="shared" si="6"/>
        <v>0</v>
      </c>
      <c r="R14" s="35"/>
      <c r="S14" s="35"/>
      <c r="T14" s="35"/>
      <c r="U14" s="35"/>
      <c r="V14" s="35">
        <f t="shared" si="7"/>
        <v>0</v>
      </c>
      <c r="W14" s="35">
        <f t="shared" si="8"/>
        <v>0</v>
      </c>
      <c r="X14" s="35">
        <f t="shared" si="9"/>
        <v>0</v>
      </c>
      <c r="Y14" s="35">
        <f t="shared" si="10"/>
        <v>0</v>
      </c>
      <c r="Z14" s="35">
        <f t="shared" si="11"/>
        <v>0</v>
      </c>
      <c r="AA14" s="35">
        <f t="shared" si="12"/>
        <v>0</v>
      </c>
      <c r="AB14" s="35">
        <f t="shared" si="13"/>
        <v>0</v>
      </c>
      <c r="AC14" s="35">
        <f t="shared" si="14"/>
        <v>0</v>
      </c>
      <c r="AD14" s="35">
        <f t="shared" si="15"/>
        <v>0</v>
      </c>
    </row>
    <row r="15" spans="1:30" ht="12.75" customHeight="1">
      <c r="A15" s="34">
        <v>7</v>
      </c>
      <c r="B15" s="37"/>
      <c r="C15" s="37"/>
      <c r="D15" s="35">
        <f t="shared" si="1"/>
        <v>0</v>
      </c>
      <c r="E15" s="35">
        <f t="shared" si="2"/>
        <v>0</v>
      </c>
      <c r="F15" s="35"/>
      <c r="G15" s="35"/>
      <c r="H15" s="35">
        <f t="shared" si="3"/>
        <v>0</v>
      </c>
      <c r="I15" s="35"/>
      <c r="J15" s="35"/>
      <c r="K15" s="35"/>
      <c r="L15" s="35"/>
      <c r="M15" s="35">
        <f t="shared" si="4"/>
        <v>0</v>
      </c>
      <c r="N15" s="35">
        <f t="shared" si="5"/>
        <v>0</v>
      </c>
      <c r="O15" s="35"/>
      <c r="P15" s="35"/>
      <c r="Q15" s="35">
        <f t="shared" si="6"/>
        <v>0</v>
      </c>
      <c r="R15" s="35"/>
      <c r="S15" s="35"/>
      <c r="T15" s="35"/>
      <c r="U15" s="35"/>
      <c r="V15" s="35">
        <f t="shared" si="7"/>
        <v>0</v>
      </c>
      <c r="W15" s="35">
        <f t="shared" si="8"/>
        <v>0</v>
      </c>
      <c r="X15" s="35">
        <f t="shared" si="9"/>
        <v>0</v>
      </c>
      <c r="Y15" s="35">
        <f t="shared" si="10"/>
        <v>0</v>
      </c>
      <c r="Z15" s="35">
        <f t="shared" si="11"/>
        <v>0</v>
      </c>
      <c r="AA15" s="35">
        <f t="shared" si="12"/>
        <v>0</v>
      </c>
      <c r="AB15" s="35">
        <f t="shared" si="13"/>
        <v>0</v>
      </c>
      <c r="AC15" s="35">
        <f t="shared" si="14"/>
        <v>0</v>
      </c>
      <c r="AD15" s="35">
        <f t="shared" si="15"/>
        <v>0</v>
      </c>
    </row>
    <row r="16" spans="1:30" ht="12.75" customHeight="1">
      <c r="A16" s="34">
        <v>8</v>
      </c>
      <c r="B16" s="37"/>
      <c r="C16" s="37"/>
      <c r="D16" s="35">
        <f t="shared" si="1"/>
        <v>0</v>
      </c>
      <c r="E16" s="35">
        <f t="shared" si="2"/>
        <v>0</v>
      </c>
      <c r="F16" s="35"/>
      <c r="G16" s="35"/>
      <c r="H16" s="35">
        <f t="shared" si="3"/>
        <v>0</v>
      </c>
      <c r="I16" s="35"/>
      <c r="J16" s="35"/>
      <c r="K16" s="35"/>
      <c r="L16" s="35"/>
      <c r="M16" s="35">
        <f t="shared" si="4"/>
        <v>0</v>
      </c>
      <c r="N16" s="35">
        <f t="shared" si="5"/>
        <v>0</v>
      </c>
      <c r="O16" s="35"/>
      <c r="P16" s="35"/>
      <c r="Q16" s="35">
        <f t="shared" si="6"/>
        <v>0</v>
      </c>
      <c r="R16" s="35"/>
      <c r="S16" s="35"/>
      <c r="T16" s="35"/>
      <c r="U16" s="35"/>
      <c r="V16" s="35">
        <f t="shared" si="7"/>
        <v>0</v>
      </c>
      <c r="W16" s="35">
        <f t="shared" si="8"/>
        <v>0</v>
      </c>
      <c r="X16" s="35">
        <f t="shared" si="9"/>
        <v>0</v>
      </c>
      <c r="Y16" s="35">
        <f t="shared" si="10"/>
        <v>0</v>
      </c>
      <c r="Z16" s="35">
        <f t="shared" si="11"/>
        <v>0</v>
      </c>
      <c r="AA16" s="35">
        <f t="shared" si="12"/>
        <v>0</v>
      </c>
      <c r="AB16" s="35">
        <f t="shared" si="13"/>
        <v>0</v>
      </c>
      <c r="AC16" s="35">
        <f t="shared" si="14"/>
        <v>0</v>
      </c>
      <c r="AD16" s="35">
        <f t="shared" si="15"/>
        <v>0</v>
      </c>
    </row>
    <row r="17" spans="7:12" ht="12.75" customHeight="1">
      <c r="G17" s="27"/>
      <c r="H17" s="27"/>
      <c r="I17" s="27"/>
      <c r="J17" s="27"/>
      <c r="K17" s="27"/>
      <c r="L17" s="27"/>
    </row>
    <row r="18" spans="8:12" ht="12.75" customHeight="1">
      <c r="H18" s="27"/>
      <c r="I18" s="27"/>
      <c r="L18" s="27"/>
    </row>
    <row r="19" spans="9:12" ht="12.75" customHeight="1">
      <c r="I19" s="27"/>
      <c r="L19" s="27"/>
    </row>
    <row r="20" spans="9:12" ht="12.75" customHeight="1">
      <c r="I20" s="27"/>
      <c r="L20" s="27"/>
    </row>
    <row r="21" spans="10:12" ht="12.75" customHeight="1">
      <c r="J21" s="27"/>
      <c r="L21" s="27"/>
    </row>
    <row r="22" spans="10:11" ht="12.75" customHeight="1">
      <c r="J22" s="27"/>
      <c r="K22" s="27"/>
    </row>
  </sheetData>
  <sheetProtection/>
  <mergeCells count="31">
    <mergeCell ref="W6:W7"/>
    <mergeCell ref="X6:X7"/>
    <mergeCell ref="Y6:Y7"/>
    <mergeCell ref="AC5:AC7"/>
    <mergeCell ref="AD5:AD7"/>
    <mergeCell ref="N6:N7"/>
    <mergeCell ref="O6:O7"/>
    <mergeCell ref="P6:P7"/>
    <mergeCell ref="T5:T7"/>
    <mergeCell ref="U5:U7"/>
    <mergeCell ref="V5:V7"/>
    <mergeCell ref="H6:J6"/>
    <mergeCell ref="Q6:S6"/>
    <mergeCell ref="Z6:AB6"/>
    <mergeCell ref="A4:A8"/>
    <mergeCell ref="B4:B7"/>
    <mergeCell ref="C4:C7"/>
    <mergeCell ref="D5:D7"/>
    <mergeCell ref="E6:E7"/>
    <mergeCell ref="F6:F7"/>
    <mergeCell ref="G6:G7"/>
    <mergeCell ref="B2:AD2"/>
    <mergeCell ref="D4:L4"/>
    <mergeCell ref="M4:U4"/>
    <mergeCell ref="V4:AD4"/>
    <mergeCell ref="E5:J5"/>
    <mergeCell ref="N5:S5"/>
    <mergeCell ref="W5:AB5"/>
    <mergeCell ref="K5:K7"/>
    <mergeCell ref="L5:L7"/>
    <mergeCell ref="M5:M7"/>
  </mergeCells>
  <printOptions horizontalCentered="1"/>
  <pageMargins left="0.59" right="0.59" top="0.7900000000000001" bottom="0.7900000000000001" header="0.5" footer="0.5"/>
  <pageSetup fitToHeight="0" fitToWidth="1" horizontalDpi="600" verticalDpi="600" orientation="landscape" paperSize="9" scale="59"/>
</worksheet>
</file>

<file path=xl/worksheets/sheet16.xml><?xml version="1.0" encoding="utf-8"?>
<worksheet xmlns="http://schemas.openxmlformats.org/spreadsheetml/2006/main" xmlns:r="http://schemas.openxmlformats.org/officeDocument/2006/relationships">
  <sheetPr>
    <pageSetUpPr fitToPage="1"/>
  </sheetPr>
  <dimension ref="A1:I29"/>
  <sheetViews>
    <sheetView showGridLines="0" zoomScale="85" zoomScaleNormal="85" zoomScalePageLayoutView="0" workbookViewId="0" topLeftCell="A10">
      <selection activeCell="I19" sqref="I19"/>
    </sheetView>
  </sheetViews>
  <sheetFormatPr defaultColWidth="12" defaultRowHeight="11.25"/>
  <cols>
    <col min="1" max="2" width="8.16015625" style="10" customWidth="1"/>
    <col min="3" max="3" width="16.5" style="10" customWidth="1"/>
    <col min="4" max="4" width="32.5" style="10" customWidth="1"/>
    <col min="5" max="5" width="20.5" style="10" customWidth="1"/>
    <col min="6" max="6" width="16.5" style="10" customWidth="1"/>
    <col min="7" max="7" width="16.83203125" style="10" customWidth="1"/>
    <col min="8" max="8" width="16.5" style="10" customWidth="1"/>
    <col min="9" max="9" width="19.33203125" style="26" customWidth="1"/>
    <col min="10" max="16384" width="12" style="10" customWidth="1"/>
  </cols>
  <sheetData>
    <row r="1" spans="1:4" ht="16.5" customHeight="1">
      <c r="A1" s="11" t="s">
        <v>487</v>
      </c>
      <c r="B1" s="12"/>
      <c r="C1" s="12"/>
      <c r="D1" s="12"/>
    </row>
    <row r="2" spans="1:9" ht="33.75" customHeight="1">
      <c r="A2" s="175" t="s">
        <v>41</v>
      </c>
      <c r="B2" s="175"/>
      <c r="C2" s="175"/>
      <c r="D2" s="175"/>
      <c r="E2" s="175"/>
      <c r="F2" s="175"/>
      <c r="G2" s="175"/>
      <c r="H2" s="175"/>
      <c r="I2" s="175"/>
    </row>
    <row r="3" spans="1:9" ht="14.25" customHeight="1">
      <c r="A3" s="176"/>
      <c r="B3" s="176"/>
      <c r="C3" s="176"/>
      <c r="D3" s="176"/>
      <c r="E3" s="176"/>
      <c r="F3" s="176"/>
      <c r="G3" s="176"/>
      <c r="H3" s="176"/>
      <c r="I3" s="176"/>
    </row>
    <row r="4" spans="1:4" ht="21.75" customHeight="1">
      <c r="A4" s="13"/>
      <c r="B4" s="14"/>
      <c r="C4" s="15"/>
      <c r="D4" s="15"/>
    </row>
    <row r="5" spans="1:9" ht="40.5" customHeight="1">
      <c r="A5" s="177" t="s">
        <v>488</v>
      </c>
      <c r="B5" s="178"/>
      <c r="C5" s="178"/>
      <c r="D5" s="179" t="s">
        <v>489</v>
      </c>
      <c r="E5" s="179"/>
      <c r="F5" s="179"/>
      <c r="G5" s="179"/>
      <c r="H5" s="179"/>
      <c r="I5" s="179"/>
    </row>
    <row r="6" spans="1:9" ht="40.5" customHeight="1">
      <c r="A6" s="180" t="s">
        <v>490</v>
      </c>
      <c r="B6" s="181"/>
      <c r="C6" s="181"/>
      <c r="D6" s="182" t="s">
        <v>154</v>
      </c>
      <c r="E6" s="182"/>
      <c r="F6" s="180" t="s">
        <v>491</v>
      </c>
      <c r="G6" s="183"/>
      <c r="H6" s="179" t="s">
        <v>492</v>
      </c>
      <c r="I6" s="179"/>
    </row>
    <row r="7" spans="1:9" ht="40.5" customHeight="1">
      <c r="A7" s="195" t="s">
        <v>493</v>
      </c>
      <c r="B7" s="196"/>
      <c r="C7" s="197"/>
      <c r="D7" s="18" t="s">
        <v>494</v>
      </c>
      <c r="E7" s="18">
        <v>16082.59</v>
      </c>
      <c r="F7" s="184" t="s">
        <v>495</v>
      </c>
      <c r="G7" s="185"/>
      <c r="H7" s="186">
        <v>16082.599</v>
      </c>
      <c r="I7" s="187"/>
    </row>
    <row r="8" spans="1:9" ht="40.5" customHeight="1">
      <c r="A8" s="198"/>
      <c r="B8" s="199"/>
      <c r="C8" s="200"/>
      <c r="D8" s="18" t="s">
        <v>496</v>
      </c>
      <c r="E8" s="18">
        <v>16082.59</v>
      </c>
      <c r="F8" s="184" t="s">
        <v>496</v>
      </c>
      <c r="G8" s="185"/>
      <c r="H8" s="186">
        <v>16082.59</v>
      </c>
      <c r="I8" s="187"/>
    </row>
    <row r="9" spans="1:9" ht="40.5" customHeight="1">
      <c r="A9" s="201"/>
      <c r="B9" s="202"/>
      <c r="C9" s="203"/>
      <c r="D9" s="18" t="s">
        <v>497</v>
      </c>
      <c r="E9" s="18"/>
      <c r="F9" s="184" t="s">
        <v>498</v>
      </c>
      <c r="G9" s="185"/>
      <c r="H9" s="186"/>
      <c r="I9" s="187"/>
    </row>
    <row r="10" spans="1:9" ht="40.5" customHeight="1">
      <c r="A10" s="179" t="s">
        <v>499</v>
      </c>
      <c r="B10" s="188" t="s">
        <v>500</v>
      </c>
      <c r="C10" s="188"/>
      <c r="D10" s="188"/>
      <c r="E10" s="188"/>
      <c r="F10" s="180" t="s">
        <v>501</v>
      </c>
      <c r="G10" s="181"/>
      <c r="H10" s="181"/>
      <c r="I10" s="183"/>
    </row>
    <row r="11" spans="1:9" ht="118.5" customHeight="1">
      <c r="A11" s="194"/>
      <c r="B11" s="189" t="s">
        <v>502</v>
      </c>
      <c r="C11" s="189"/>
      <c r="D11" s="189"/>
      <c r="E11" s="189"/>
      <c r="F11" s="190" t="s">
        <v>503</v>
      </c>
      <c r="G11" s="191"/>
      <c r="H11" s="192"/>
      <c r="I11" s="193"/>
    </row>
    <row r="12" spans="1:9" ht="40.5" customHeight="1">
      <c r="A12" s="188" t="s">
        <v>504</v>
      </c>
      <c r="B12" s="19" t="s">
        <v>505</v>
      </c>
      <c r="C12" s="17" t="s">
        <v>506</v>
      </c>
      <c r="D12" s="17" t="s">
        <v>507</v>
      </c>
      <c r="E12" s="17" t="s">
        <v>508</v>
      </c>
      <c r="F12" s="17" t="s">
        <v>506</v>
      </c>
      <c r="G12" s="188" t="s">
        <v>507</v>
      </c>
      <c r="H12" s="188"/>
      <c r="I12" s="17" t="s">
        <v>508</v>
      </c>
    </row>
    <row r="13" spans="1:9" ht="40.5" customHeight="1">
      <c r="A13" s="188"/>
      <c r="B13" s="188" t="s">
        <v>509</v>
      </c>
      <c r="C13" s="188" t="s">
        <v>510</v>
      </c>
      <c r="D13" s="18" t="s">
        <v>511</v>
      </c>
      <c r="E13" s="20">
        <v>1</v>
      </c>
      <c r="F13" s="188" t="s">
        <v>510</v>
      </c>
      <c r="G13" s="188" t="s">
        <v>511</v>
      </c>
      <c r="H13" s="188"/>
      <c r="I13" s="16" t="s">
        <v>512</v>
      </c>
    </row>
    <row r="14" spans="1:9" ht="40.5" customHeight="1">
      <c r="A14" s="188"/>
      <c r="B14" s="179"/>
      <c r="C14" s="188"/>
      <c r="D14" s="18" t="s">
        <v>513</v>
      </c>
      <c r="E14" s="20">
        <v>1</v>
      </c>
      <c r="F14" s="188"/>
      <c r="G14" s="188" t="s">
        <v>514</v>
      </c>
      <c r="H14" s="188"/>
      <c r="I14" s="20">
        <v>1</v>
      </c>
    </row>
    <row r="15" spans="1:9" ht="40.5" customHeight="1">
      <c r="A15" s="188"/>
      <c r="B15" s="179"/>
      <c r="C15" s="188"/>
      <c r="D15" s="18" t="s">
        <v>515</v>
      </c>
      <c r="E15" s="20">
        <v>0.98</v>
      </c>
      <c r="F15" s="188"/>
      <c r="G15" s="188" t="s">
        <v>515</v>
      </c>
      <c r="H15" s="188"/>
      <c r="I15" s="20">
        <v>1</v>
      </c>
    </row>
    <row r="16" spans="1:9" ht="40.5" customHeight="1">
      <c r="A16" s="188"/>
      <c r="B16" s="179"/>
      <c r="C16" s="188" t="s">
        <v>516</v>
      </c>
      <c r="D16" s="18" t="s">
        <v>517</v>
      </c>
      <c r="E16" s="20">
        <v>1</v>
      </c>
      <c r="F16" s="188" t="s">
        <v>516</v>
      </c>
      <c r="G16" s="188" t="s">
        <v>517</v>
      </c>
      <c r="H16" s="188"/>
      <c r="I16" s="20">
        <v>1</v>
      </c>
    </row>
    <row r="17" spans="1:9" ht="40.5" customHeight="1">
      <c r="A17" s="188"/>
      <c r="B17" s="179"/>
      <c r="C17" s="188"/>
      <c r="D17" s="18" t="s">
        <v>518</v>
      </c>
      <c r="E17" s="16">
        <v>0</v>
      </c>
      <c r="F17" s="188"/>
      <c r="G17" s="188" t="s">
        <v>518</v>
      </c>
      <c r="H17" s="188"/>
      <c r="I17" s="16">
        <v>0</v>
      </c>
    </row>
    <row r="18" spans="1:9" ht="40.5" customHeight="1">
      <c r="A18" s="188"/>
      <c r="B18" s="179"/>
      <c r="C18" s="17" t="s">
        <v>519</v>
      </c>
      <c r="D18" s="18" t="s">
        <v>520</v>
      </c>
      <c r="E18" s="16" t="s">
        <v>521</v>
      </c>
      <c r="F18" s="17" t="s">
        <v>519</v>
      </c>
      <c r="G18" s="188" t="s">
        <v>520</v>
      </c>
      <c r="H18" s="188"/>
      <c r="I18" s="20">
        <v>1</v>
      </c>
    </row>
    <row r="19" spans="1:9" ht="40.5" customHeight="1">
      <c r="A19" s="188"/>
      <c r="B19" s="179"/>
      <c r="C19" s="188" t="s">
        <v>522</v>
      </c>
      <c r="D19" s="18" t="s">
        <v>523</v>
      </c>
      <c r="E19" s="16">
        <v>1425</v>
      </c>
      <c r="F19" s="188" t="s">
        <v>522</v>
      </c>
      <c r="G19" s="188" t="s">
        <v>524</v>
      </c>
      <c r="H19" s="188"/>
      <c r="I19" s="16" t="s">
        <v>525</v>
      </c>
    </row>
    <row r="20" spans="1:9" ht="40.5" customHeight="1">
      <c r="A20" s="188"/>
      <c r="B20" s="179"/>
      <c r="C20" s="188"/>
      <c r="D20" s="18" t="s">
        <v>526</v>
      </c>
      <c r="E20" s="16">
        <v>15861.28</v>
      </c>
      <c r="F20" s="188"/>
      <c r="G20" s="188" t="s">
        <v>527</v>
      </c>
      <c r="H20" s="188"/>
      <c r="I20" s="16">
        <v>221.31</v>
      </c>
    </row>
    <row r="21" spans="1:9" ht="40.5" customHeight="1">
      <c r="A21" s="188"/>
      <c r="B21" s="188" t="s">
        <v>528</v>
      </c>
      <c r="C21" s="188" t="s">
        <v>529</v>
      </c>
      <c r="D21" s="18" t="s">
        <v>530</v>
      </c>
      <c r="E21" s="20">
        <v>0.98</v>
      </c>
      <c r="F21" s="188" t="s">
        <v>529</v>
      </c>
      <c r="G21" s="188" t="s">
        <v>530</v>
      </c>
      <c r="H21" s="188"/>
      <c r="I21" s="16">
        <v>16082.59</v>
      </c>
    </row>
    <row r="22" spans="1:9" ht="40.5" customHeight="1">
      <c r="A22" s="188"/>
      <c r="B22" s="179"/>
      <c r="C22" s="188"/>
      <c r="D22" s="18" t="s">
        <v>531</v>
      </c>
      <c r="E22" s="20">
        <v>1</v>
      </c>
      <c r="F22" s="188"/>
      <c r="G22" s="188" t="s">
        <v>532</v>
      </c>
      <c r="H22" s="188"/>
      <c r="I22" s="16">
        <v>1084.61</v>
      </c>
    </row>
    <row r="23" spans="1:9" ht="40.5" customHeight="1">
      <c r="A23" s="188"/>
      <c r="B23" s="179"/>
      <c r="C23" s="188" t="s">
        <v>533</v>
      </c>
      <c r="D23" s="18" t="s">
        <v>534</v>
      </c>
      <c r="E23" s="16" t="s">
        <v>512</v>
      </c>
      <c r="F23" s="188" t="s">
        <v>533</v>
      </c>
      <c r="G23" s="188" t="s">
        <v>535</v>
      </c>
      <c r="H23" s="188"/>
      <c r="I23" s="20">
        <v>1</v>
      </c>
    </row>
    <row r="24" spans="1:9" ht="40.5" customHeight="1">
      <c r="A24" s="188"/>
      <c r="B24" s="179"/>
      <c r="C24" s="188"/>
      <c r="D24" s="18" t="s">
        <v>536</v>
      </c>
      <c r="E24" s="16" t="s">
        <v>512</v>
      </c>
      <c r="F24" s="188"/>
      <c r="G24" s="188" t="s">
        <v>536</v>
      </c>
      <c r="H24" s="188"/>
      <c r="I24" s="20">
        <v>1</v>
      </c>
    </row>
    <row r="25" spans="1:9" ht="40.5" customHeight="1">
      <c r="A25" s="188"/>
      <c r="B25" s="179"/>
      <c r="C25" s="188" t="s">
        <v>537</v>
      </c>
      <c r="D25" s="18" t="s">
        <v>538</v>
      </c>
      <c r="E25" s="16" t="s">
        <v>512</v>
      </c>
      <c r="F25" s="188" t="s">
        <v>537</v>
      </c>
      <c r="G25" s="188" t="s">
        <v>539</v>
      </c>
      <c r="H25" s="188"/>
      <c r="I25" s="16" t="s">
        <v>540</v>
      </c>
    </row>
    <row r="26" spans="1:9" ht="40.5" customHeight="1">
      <c r="A26" s="188"/>
      <c r="B26" s="179"/>
      <c r="C26" s="188"/>
      <c r="D26" s="18" t="s">
        <v>541</v>
      </c>
      <c r="E26" s="16" t="s">
        <v>512</v>
      </c>
      <c r="F26" s="188"/>
      <c r="G26" s="188" t="s">
        <v>541</v>
      </c>
      <c r="H26" s="188"/>
      <c r="I26" s="16" t="s">
        <v>542</v>
      </c>
    </row>
    <row r="27" spans="1:9" ht="40.5" customHeight="1">
      <c r="A27" s="188"/>
      <c r="B27" s="179"/>
      <c r="C27" s="17" t="s">
        <v>543</v>
      </c>
      <c r="D27" s="18" t="s">
        <v>544</v>
      </c>
      <c r="E27" s="16" t="s">
        <v>492</v>
      </c>
      <c r="F27" s="17" t="s">
        <v>543</v>
      </c>
      <c r="G27" s="188" t="s">
        <v>544</v>
      </c>
      <c r="H27" s="188"/>
      <c r="I27" s="16" t="s">
        <v>492</v>
      </c>
    </row>
    <row r="28" spans="1:9" ht="40.5" customHeight="1">
      <c r="A28" s="188"/>
      <c r="B28" s="188" t="s">
        <v>545</v>
      </c>
      <c r="C28" s="188" t="s">
        <v>546</v>
      </c>
      <c r="D28" s="18" t="s">
        <v>547</v>
      </c>
      <c r="E28" s="20">
        <v>0.98</v>
      </c>
      <c r="F28" s="188" t="s">
        <v>546</v>
      </c>
      <c r="G28" s="188" t="s">
        <v>547</v>
      </c>
      <c r="H28" s="188"/>
      <c r="I28" s="20">
        <v>0.99</v>
      </c>
    </row>
    <row r="29" spans="1:9" ht="40.5" customHeight="1">
      <c r="A29" s="188"/>
      <c r="B29" s="188"/>
      <c r="C29" s="188"/>
      <c r="D29" s="18" t="s">
        <v>548</v>
      </c>
      <c r="E29" s="20">
        <v>0.99</v>
      </c>
      <c r="F29" s="188"/>
      <c r="G29" s="188" t="s">
        <v>548</v>
      </c>
      <c r="H29" s="188"/>
      <c r="I29" s="20">
        <v>0.99</v>
      </c>
    </row>
  </sheetData>
  <sheetProtection/>
  <mergeCells count="56">
    <mergeCell ref="A7:C9"/>
    <mergeCell ref="F16:F17"/>
    <mergeCell ref="F19:F20"/>
    <mergeCell ref="F21:F22"/>
    <mergeCell ref="F23:F24"/>
    <mergeCell ref="F25:F26"/>
    <mergeCell ref="F28:F29"/>
    <mergeCell ref="C16:C17"/>
    <mergeCell ref="C19:C20"/>
    <mergeCell ref="C21:C22"/>
    <mergeCell ref="C23:C24"/>
    <mergeCell ref="C25:C26"/>
    <mergeCell ref="C28:C29"/>
    <mergeCell ref="G26:H26"/>
    <mergeCell ref="G27:H27"/>
    <mergeCell ref="G28:H28"/>
    <mergeCell ref="G29:H29"/>
    <mergeCell ref="A10:A11"/>
    <mergeCell ref="A12:A29"/>
    <mergeCell ref="B13:B20"/>
    <mergeCell ref="B21:B27"/>
    <mergeCell ref="B28:B29"/>
    <mergeCell ref="C13:C15"/>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13:F15"/>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4"/>
</worksheet>
</file>

<file path=xl/worksheets/sheet17.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M9" sqref="M9"/>
    </sheetView>
  </sheetViews>
  <sheetFormatPr defaultColWidth="12" defaultRowHeight="11.25"/>
  <cols>
    <col min="1" max="1" width="12" style="10" customWidth="1"/>
    <col min="2" max="3" width="16.33203125" style="10" customWidth="1"/>
    <col min="4" max="4" width="9.33203125" style="10" customWidth="1"/>
    <col min="5" max="5" width="40.33203125" style="10" customWidth="1"/>
    <col min="6" max="8" width="18" style="10" customWidth="1"/>
    <col min="9" max="16384" width="12" style="10" customWidth="1"/>
  </cols>
  <sheetData>
    <row r="1" spans="1:4" s="21" customFormat="1" ht="16.5" customHeight="1">
      <c r="A1" s="11" t="s">
        <v>42</v>
      </c>
      <c r="B1" s="23"/>
      <c r="C1" s="23"/>
      <c r="D1" s="23"/>
    </row>
    <row r="2" spans="1:8" ht="23.25" customHeight="1">
      <c r="A2" s="175" t="s">
        <v>43</v>
      </c>
      <c r="B2" s="175"/>
      <c r="C2" s="175"/>
      <c r="D2" s="175"/>
      <c r="E2" s="175"/>
      <c r="F2" s="175"/>
      <c r="G2" s="175"/>
      <c r="H2" s="175"/>
    </row>
    <row r="3" spans="1:8" ht="18" customHeight="1">
      <c r="A3" s="176"/>
      <c r="B3" s="176"/>
      <c r="C3" s="176"/>
      <c r="D3" s="176"/>
      <c r="E3" s="176"/>
      <c r="F3" s="176"/>
      <c r="G3" s="176"/>
      <c r="H3" s="176"/>
    </row>
    <row r="4" spans="1:4" s="21" customFormat="1" ht="17.25" customHeight="1">
      <c r="A4" s="24"/>
      <c r="B4" s="24"/>
      <c r="C4" s="24"/>
      <c r="D4" s="24"/>
    </row>
    <row r="5" spans="1:8" ht="21.75" customHeight="1">
      <c r="A5" s="188" t="s">
        <v>549</v>
      </c>
      <c r="B5" s="188"/>
      <c r="C5" s="188"/>
      <c r="D5" s="188" t="s">
        <v>154</v>
      </c>
      <c r="E5" s="188"/>
      <c r="F5" s="188"/>
      <c r="G5" s="188"/>
      <c r="H5" s="188"/>
    </row>
    <row r="6" spans="1:8" ht="21.75" customHeight="1">
      <c r="A6" s="188" t="s">
        <v>550</v>
      </c>
      <c r="B6" s="188" t="s">
        <v>551</v>
      </c>
      <c r="C6" s="188"/>
      <c r="D6" s="179" t="s">
        <v>552</v>
      </c>
      <c r="E6" s="179"/>
      <c r="F6" s="179" t="s">
        <v>553</v>
      </c>
      <c r="G6" s="179"/>
      <c r="H6" s="179"/>
    </row>
    <row r="7" spans="1:8" ht="21.75" customHeight="1">
      <c r="A7" s="188"/>
      <c r="B7" s="188"/>
      <c r="C7" s="188"/>
      <c r="D7" s="179"/>
      <c r="E7" s="179"/>
      <c r="F7" s="16" t="s">
        <v>554</v>
      </c>
      <c r="G7" s="16" t="s">
        <v>555</v>
      </c>
      <c r="H7" s="16" t="s">
        <v>556</v>
      </c>
    </row>
    <row r="8" spans="1:8" ht="60.75" customHeight="1">
      <c r="A8" s="188"/>
      <c r="B8" s="188" t="s">
        <v>557</v>
      </c>
      <c r="C8" s="188"/>
      <c r="D8" s="204" t="s">
        <v>558</v>
      </c>
      <c r="E8" s="204"/>
      <c r="F8" s="179">
        <v>17557.54</v>
      </c>
      <c r="G8" s="179">
        <v>17557.54</v>
      </c>
      <c r="H8" s="25"/>
    </row>
    <row r="9" spans="1:8" ht="60.75" customHeight="1">
      <c r="A9" s="188"/>
      <c r="B9" s="188" t="s">
        <v>559</v>
      </c>
      <c r="C9" s="188"/>
      <c r="D9" s="204" t="s">
        <v>560</v>
      </c>
      <c r="E9" s="204"/>
      <c r="F9" s="179"/>
      <c r="G9" s="179"/>
      <c r="H9" s="25"/>
    </row>
    <row r="10" spans="1:8" ht="60.75" customHeight="1">
      <c r="A10" s="188"/>
      <c r="B10" s="188" t="s">
        <v>561</v>
      </c>
      <c r="C10" s="188"/>
      <c r="D10" s="204" t="s">
        <v>562</v>
      </c>
      <c r="E10" s="204"/>
      <c r="F10" s="179"/>
      <c r="G10" s="179"/>
      <c r="H10" s="25"/>
    </row>
    <row r="11" spans="1:8" ht="41.25" customHeight="1">
      <c r="A11" s="188"/>
      <c r="B11" s="188" t="s">
        <v>563</v>
      </c>
      <c r="C11" s="188"/>
      <c r="D11" s="188"/>
      <c r="E11" s="179"/>
      <c r="F11" s="16">
        <v>17557.54</v>
      </c>
      <c r="G11" s="16">
        <v>17557.54</v>
      </c>
      <c r="H11" s="25"/>
    </row>
    <row r="12" spans="1:8" ht="99.75" customHeight="1">
      <c r="A12" s="16" t="s">
        <v>564</v>
      </c>
      <c r="B12" s="205" t="s">
        <v>503</v>
      </c>
      <c r="C12" s="206"/>
      <c r="D12" s="206"/>
      <c r="E12" s="206"/>
      <c r="F12" s="206"/>
      <c r="G12" s="206"/>
      <c r="H12" s="206"/>
    </row>
    <row r="13" spans="1:8" ht="32.25" customHeight="1">
      <c r="A13" s="188" t="s">
        <v>565</v>
      </c>
      <c r="B13" s="16" t="s">
        <v>566</v>
      </c>
      <c r="C13" s="179" t="s">
        <v>506</v>
      </c>
      <c r="D13" s="179"/>
      <c r="E13" s="179" t="s">
        <v>507</v>
      </c>
      <c r="F13" s="179"/>
      <c r="G13" s="179" t="s">
        <v>508</v>
      </c>
      <c r="H13" s="179"/>
    </row>
    <row r="14" spans="1:8" ht="32.25" customHeight="1">
      <c r="A14" s="179"/>
      <c r="B14" s="179" t="s">
        <v>567</v>
      </c>
      <c r="C14" s="179" t="s">
        <v>510</v>
      </c>
      <c r="D14" s="179"/>
      <c r="E14" s="204" t="s">
        <v>511</v>
      </c>
      <c r="F14" s="204"/>
      <c r="G14" s="179" t="s">
        <v>512</v>
      </c>
      <c r="H14" s="179"/>
    </row>
    <row r="15" spans="1:8" ht="32.25" customHeight="1">
      <c r="A15" s="179"/>
      <c r="B15" s="179"/>
      <c r="C15" s="179"/>
      <c r="D15" s="179"/>
      <c r="E15" s="204" t="s">
        <v>514</v>
      </c>
      <c r="F15" s="204"/>
      <c r="G15" s="207">
        <v>1</v>
      </c>
      <c r="H15" s="207"/>
    </row>
    <row r="16" spans="1:8" ht="32.25" customHeight="1">
      <c r="A16" s="179"/>
      <c r="B16" s="179"/>
      <c r="C16" s="179"/>
      <c r="D16" s="179"/>
      <c r="E16" s="204" t="s">
        <v>515</v>
      </c>
      <c r="F16" s="204"/>
      <c r="G16" s="207">
        <v>1</v>
      </c>
      <c r="H16" s="207"/>
    </row>
    <row r="17" spans="1:8" ht="32.25" customHeight="1">
      <c r="A17" s="179"/>
      <c r="B17" s="179"/>
      <c r="C17" s="188" t="s">
        <v>516</v>
      </c>
      <c r="D17" s="188"/>
      <c r="E17" s="204" t="s">
        <v>517</v>
      </c>
      <c r="F17" s="204"/>
      <c r="G17" s="207">
        <v>1</v>
      </c>
      <c r="H17" s="207"/>
    </row>
    <row r="18" spans="1:8" ht="32.25" customHeight="1">
      <c r="A18" s="179"/>
      <c r="B18" s="179"/>
      <c r="C18" s="188"/>
      <c r="D18" s="188"/>
      <c r="E18" s="204" t="s">
        <v>518</v>
      </c>
      <c r="F18" s="204"/>
      <c r="G18" s="179">
        <v>0</v>
      </c>
      <c r="H18" s="179"/>
    </row>
    <row r="19" spans="1:8" ht="32.25" customHeight="1">
      <c r="A19" s="179"/>
      <c r="B19" s="179"/>
      <c r="C19" s="188" t="s">
        <v>519</v>
      </c>
      <c r="D19" s="188"/>
      <c r="E19" s="204" t="s">
        <v>520</v>
      </c>
      <c r="F19" s="204"/>
      <c r="G19" s="207">
        <v>1</v>
      </c>
      <c r="H19" s="207"/>
    </row>
    <row r="20" spans="1:8" ht="32.25" customHeight="1">
      <c r="A20" s="179"/>
      <c r="B20" s="179"/>
      <c r="C20" s="188" t="s">
        <v>522</v>
      </c>
      <c r="D20" s="188"/>
      <c r="E20" s="204" t="s">
        <v>524</v>
      </c>
      <c r="F20" s="204"/>
      <c r="G20" s="179" t="s">
        <v>525</v>
      </c>
      <c r="H20" s="179"/>
    </row>
    <row r="21" spans="1:8" ht="32.25" customHeight="1">
      <c r="A21" s="179"/>
      <c r="B21" s="179"/>
      <c r="C21" s="188"/>
      <c r="D21" s="188"/>
      <c r="E21" s="204" t="s">
        <v>527</v>
      </c>
      <c r="F21" s="204"/>
      <c r="G21" s="179">
        <v>221.31</v>
      </c>
      <c r="H21" s="179"/>
    </row>
    <row r="22" spans="1:8" ht="32.25" customHeight="1">
      <c r="A22" s="179"/>
      <c r="B22" s="179" t="s">
        <v>568</v>
      </c>
      <c r="C22" s="188" t="s">
        <v>529</v>
      </c>
      <c r="D22" s="188"/>
      <c r="E22" s="204" t="s">
        <v>530</v>
      </c>
      <c r="F22" s="204"/>
      <c r="G22" s="179">
        <v>17557.54</v>
      </c>
      <c r="H22" s="179"/>
    </row>
    <row r="23" spans="1:8" ht="32.25" customHeight="1">
      <c r="A23" s="179"/>
      <c r="B23" s="179"/>
      <c r="C23" s="188"/>
      <c r="D23" s="188"/>
      <c r="E23" s="204" t="s">
        <v>532</v>
      </c>
      <c r="F23" s="204"/>
      <c r="G23" s="179">
        <v>1084.61</v>
      </c>
      <c r="H23" s="179"/>
    </row>
    <row r="24" spans="1:8" ht="32.25" customHeight="1">
      <c r="A24" s="179"/>
      <c r="B24" s="179"/>
      <c r="C24" s="188" t="s">
        <v>533</v>
      </c>
      <c r="D24" s="188"/>
      <c r="E24" s="204" t="s">
        <v>535</v>
      </c>
      <c r="F24" s="204"/>
      <c r="G24" s="207">
        <v>1</v>
      </c>
      <c r="H24" s="207"/>
    </row>
    <row r="25" spans="1:8" ht="32.25" customHeight="1">
      <c r="A25" s="179"/>
      <c r="B25" s="179"/>
      <c r="C25" s="188"/>
      <c r="D25" s="188"/>
      <c r="E25" s="204" t="s">
        <v>536</v>
      </c>
      <c r="F25" s="204"/>
      <c r="G25" s="207">
        <v>1</v>
      </c>
      <c r="H25" s="207"/>
    </row>
    <row r="26" spans="1:8" ht="32.25" customHeight="1">
      <c r="A26" s="179"/>
      <c r="B26" s="179"/>
      <c r="C26" s="188" t="s">
        <v>537</v>
      </c>
      <c r="D26" s="188"/>
      <c r="E26" s="204" t="s">
        <v>539</v>
      </c>
      <c r="F26" s="204"/>
      <c r="G26" s="179" t="s">
        <v>540</v>
      </c>
      <c r="H26" s="179"/>
    </row>
    <row r="27" spans="1:8" ht="32.25" customHeight="1">
      <c r="A27" s="179"/>
      <c r="B27" s="179"/>
      <c r="C27" s="188"/>
      <c r="D27" s="188"/>
      <c r="E27" s="204" t="s">
        <v>541</v>
      </c>
      <c r="F27" s="204"/>
      <c r="G27" s="179" t="s">
        <v>542</v>
      </c>
      <c r="H27" s="179"/>
    </row>
    <row r="28" spans="1:8" ht="32.25" customHeight="1">
      <c r="A28" s="179"/>
      <c r="B28" s="179"/>
      <c r="C28" s="188" t="s">
        <v>543</v>
      </c>
      <c r="D28" s="188"/>
      <c r="E28" s="204" t="s">
        <v>544</v>
      </c>
      <c r="F28" s="204"/>
      <c r="G28" s="179" t="s">
        <v>492</v>
      </c>
      <c r="H28" s="179"/>
    </row>
    <row r="29" spans="1:8" ht="32.25" customHeight="1">
      <c r="A29" s="179"/>
      <c r="B29" s="188" t="s">
        <v>569</v>
      </c>
      <c r="C29" s="188" t="s">
        <v>546</v>
      </c>
      <c r="D29" s="188"/>
      <c r="E29" s="204" t="s">
        <v>547</v>
      </c>
      <c r="F29" s="204"/>
      <c r="G29" s="207">
        <v>0.99</v>
      </c>
      <c r="H29" s="207"/>
    </row>
    <row r="30" spans="1:8" ht="32.25" customHeight="1">
      <c r="A30" s="179"/>
      <c r="B30" s="188"/>
      <c r="C30" s="188"/>
      <c r="D30" s="188"/>
      <c r="E30" s="204" t="s">
        <v>548</v>
      </c>
      <c r="F30" s="204"/>
      <c r="G30" s="207">
        <v>0.99</v>
      </c>
      <c r="H30" s="207"/>
    </row>
    <row r="31" spans="1:8" s="22" customFormat="1" ht="24" customHeight="1">
      <c r="A31" s="208" t="s">
        <v>570</v>
      </c>
      <c r="B31" s="208"/>
      <c r="C31" s="208"/>
      <c r="D31" s="208"/>
      <c r="E31" s="208"/>
      <c r="F31" s="208"/>
      <c r="G31" s="208"/>
      <c r="H31" s="208"/>
    </row>
  </sheetData>
  <sheetProtection/>
  <mergeCells count="69">
    <mergeCell ref="C22:D23"/>
    <mergeCell ref="C24:D25"/>
    <mergeCell ref="C26:D27"/>
    <mergeCell ref="C14:D16"/>
    <mergeCell ref="B6:C7"/>
    <mergeCell ref="D6:E7"/>
    <mergeCell ref="A31:H31"/>
    <mergeCell ref="A6:A11"/>
    <mergeCell ref="A13:A30"/>
    <mergeCell ref="B14:B21"/>
    <mergeCell ref="B22:B28"/>
    <mergeCell ref="B29:B30"/>
    <mergeCell ref="F8:F10"/>
    <mergeCell ref="G8:G10"/>
    <mergeCell ref="C29:D30"/>
    <mergeCell ref="C17:D18"/>
    <mergeCell ref="C28:D28"/>
    <mergeCell ref="E28:F28"/>
    <mergeCell ref="G28:H28"/>
    <mergeCell ref="E29:F29"/>
    <mergeCell ref="G29:H29"/>
    <mergeCell ref="E30:F30"/>
    <mergeCell ref="G30:H30"/>
    <mergeCell ref="E25:F25"/>
    <mergeCell ref="G25:H25"/>
    <mergeCell ref="E26:F26"/>
    <mergeCell ref="G26:H26"/>
    <mergeCell ref="E27:F27"/>
    <mergeCell ref="G27:H27"/>
    <mergeCell ref="E22:F22"/>
    <mergeCell ref="G22:H22"/>
    <mergeCell ref="E23:F23"/>
    <mergeCell ref="G23:H23"/>
    <mergeCell ref="E24:F24"/>
    <mergeCell ref="G24:H24"/>
    <mergeCell ref="C19:D19"/>
    <mergeCell ref="E19:F19"/>
    <mergeCell ref="G19:H19"/>
    <mergeCell ref="E20:F20"/>
    <mergeCell ref="G20:H20"/>
    <mergeCell ref="E21:F21"/>
    <mergeCell ref="G21:H21"/>
    <mergeCell ref="C20:D21"/>
    <mergeCell ref="E16:F16"/>
    <mergeCell ref="G16:H16"/>
    <mergeCell ref="E17:F17"/>
    <mergeCell ref="G17:H17"/>
    <mergeCell ref="E18:F18"/>
    <mergeCell ref="G18:H18"/>
    <mergeCell ref="C13:D13"/>
    <mergeCell ref="E13:F13"/>
    <mergeCell ref="G13:H13"/>
    <mergeCell ref="E14:F14"/>
    <mergeCell ref="G14:H14"/>
    <mergeCell ref="E15:F15"/>
    <mergeCell ref="G15:H15"/>
    <mergeCell ref="B9:C9"/>
    <mergeCell ref="D9:E9"/>
    <mergeCell ref="B10:C10"/>
    <mergeCell ref="D10:E10"/>
    <mergeCell ref="B11:E11"/>
    <mergeCell ref="B12:H12"/>
    <mergeCell ref="A2:H2"/>
    <mergeCell ref="A3:H3"/>
    <mergeCell ref="A5:C5"/>
    <mergeCell ref="D5:H5"/>
    <mergeCell ref="F6:H6"/>
    <mergeCell ref="B8:C8"/>
    <mergeCell ref="D8:E8"/>
  </mergeCells>
  <printOptions horizontalCentered="1"/>
  <pageMargins left="0.47" right="0.47" top="0.39" bottom="0.39" header="0.35" footer="0.41"/>
  <pageSetup fitToHeight="1" fitToWidth="1" horizontalDpi="600" verticalDpi="600" orientation="portrait" paperSize="9" scale="70"/>
</worksheet>
</file>

<file path=xl/worksheets/sheet18.xml><?xml version="1.0" encoding="utf-8"?>
<worksheet xmlns="http://schemas.openxmlformats.org/spreadsheetml/2006/main" xmlns:r="http://schemas.openxmlformats.org/officeDocument/2006/relationships">
  <sheetPr>
    <pageSetUpPr fitToPage="1"/>
  </sheetPr>
  <dimension ref="A1:I30"/>
  <sheetViews>
    <sheetView showGridLines="0" zoomScalePageLayoutView="0" workbookViewId="0" topLeftCell="A1">
      <selection activeCell="N11" sqref="N11"/>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44</v>
      </c>
      <c r="B1" s="12"/>
      <c r="C1" s="12"/>
      <c r="D1" s="12"/>
    </row>
    <row r="2" spans="1:9" ht="33.75" customHeight="1">
      <c r="A2" s="175" t="s">
        <v>45</v>
      </c>
      <c r="B2" s="175"/>
      <c r="C2" s="175"/>
      <c r="D2" s="175"/>
      <c r="E2" s="175"/>
      <c r="F2" s="175"/>
      <c r="G2" s="175"/>
      <c r="H2" s="175"/>
      <c r="I2" s="175"/>
    </row>
    <row r="3" spans="1:9" ht="14.25" customHeight="1">
      <c r="A3" s="176"/>
      <c r="B3" s="176"/>
      <c r="C3" s="176"/>
      <c r="D3" s="176"/>
      <c r="E3" s="176"/>
      <c r="F3" s="176"/>
      <c r="G3" s="176"/>
      <c r="H3" s="176"/>
      <c r="I3" s="176"/>
    </row>
    <row r="4" spans="1:4" ht="21.75" customHeight="1">
      <c r="A4" s="13"/>
      <c r="B4" s="14"/>
      <c r="C4" s="15"/>
      <c r="D4" s="15"/>
    </row>
    <row r="5" spans="1:9" ht="32.25" customHeight="1">
      <c r="A5" s="179" t="s">
        <v>488</v>
      </c>
      <c r="B5" s="179"/>
      <c r="C5" s="179"/>
      <c r="D5" s="179" t="s">
        <v>489</v>
      </c>
      <c r="E5" s="179"/>
      <c r="F5" s="179"/>
      <c r="G5" s="179"/>
      <c r="H5" s="179"/>
      <c r="I5" s="179"/>
    </row>
    <row r="6" spans="1:9" ht="32.25" customHeight="1">
      <c r="A6" s="188" t="s">
        <v>490</v>
      </c>
      <c r="B6" s="188"/>
      <c r="C6" s="188"/>
      <c r="D6" s="182" t="s">
        <v>154</v>
      </c>
      <c r="E6" s="182"/>
      <c r="F6" s="188" t="s">
        <v>491</v>
      </c>
      <c r="G6" s="188"/>
      <c r="H6" s="179" t="s">
        <v>492</v>
      </c>
      <c r="I6" s="179"/>
    </row>
    <row r="7" spans="1:9" ht="32.25" customHeight="1">
      <c r="A7" s="188" t="s">
        <v>493</v>
      </c>
      <c r="B7" s="210"/>
      <c r="C7" s="210"/>
      <c r="D7" s="18" t="s">
        <v>494</v>
      </c>
      <c r="E7" s="17">
        <v>17557.54</v>
      </c>
      <c r="F7" s="204" t="s">
        <v>495</v>
      </c>
      <c r="G7" s="204"/>
      <c r="H7" s="179">
        <v>17557.54</v>
      </c>
      <c r="I7" s="179"/>
    </row>
    <row r="8" spans="1:9" ht="32.25" customHeight="1">
      <c r="A8" s="210"/>
      <c r="B8" s="210"/>
      <c r="C8" s="210"/>
      <c r="D8" s="18" t="s">
        <v>496</v>
      </c>
      <c r="E8" s="17">
        <v>17557.54</v>
      </c>
      <c r="F8" s="204" t="s">
        <v>496</v>
      </c>
      <c r="G8" s="204"/>
      <c r="H8" s="179">
        <v>17557.54</v>
      </c>
      <c r="I8" s="179"/>
    </row>
    <row r="9" spans="1:9" ht="32.25" customHeight="1">
      <c r="A9" s="210"/>
      <c r="B9" s="210"/>
      <c r="C9" s="210"/>
      <c r="D9" s="18" t="s">
        <v>497</v>
      </c>
      <c r="E9" s="17"/>
      <c r="F9" s="204" t="s">
        <v>498</v>
      </c>
      <c r="G9" s="204"/>
      <c r="H9" s="179"/>
      <c r="I9" s="179"/>
    </row>
    <row r="10" spans="1:9" ht="32.25" customHeight="1">
      <c r="A10" s="179" t="s">
        <v>499</v>
      </c>
      <c r="B10" s="188" t="s">
        <v>500</v>
      </c>
      <c r="C10" s="188"/>
      <c r="D10" s="188"/>
      <c r="E10" s="188"/>
      <c r="F10" s="188" t="s">
        <v>501</v>
      </c>
      <c r="G10" s="188"/>
      <c r="H10" s="188"/>
      <c r="I10" s="188"/>
    </row>
    <row r="11" spans="1:9" ht="115.5" customHeight="1">
      <c r="A11" s="179"/>
      <c r="B11" s="205" t="s">
        <v>502</v>
      </c>
      <c r="C11" s="205"/>
      <c r="D11" s="205"/>
      <c r="E11" s="205"/>
      <c r="F11" s="205" t="s">
        <v>503</v>
      </c>
      <c r="G11" s="205"/>
      <c r="H11" s="206"/>
      <c r="I11" s="209"/>
    </row>
    <row r="12" spans="1:9" ht="39" customHeight="1">
      <c r="A12" s="188" t="s">
        <v>504</v>
      </c>
      <c r="B12" s="19" t="s">
        <v>505</v>
      </c>
      <c r="C12" s="17" t="s">
        <v>506</v>
      </c>
      <c r="D12" s="17" t="s">
        <v>507</v>
      </c>
      <c r="E12" s="17" t="s">
        <v>508</v>
      </c>
      <c r="F12" s="17" t="s">
        <v>506</v>
      </c>
      <c r="G12" s="188" t="s">
        <v>507</v>
      </c>
      <c r="H12" s="188"/>
      <c r="I12" s="17" t="s">
        <v>508</v>
      </c>
    </row>
    <row r="13" spans="1:9" ht="39" customHeight="1">
      <c r="A13" s="188"/>
      <c r="B13" s="188" t="s">
        <v>509</v>
      </c>
      <c r="C13" s="188" t="s">
        <v>510</v>
      </c>
      <c r="D13" s="17" t="s">
        <v>511</v>
      </c>
      <c r="E13" s="20">
        <v>1</v>
      </c>
      <c r="F13" s="188" t="s">
        <v>510</v>
      </c>
      <c r="G13" s="188" t="s">
        <v>511</v>
      </c>
      <c r="H13" s="188"/>
      <c r="I13" s="16" t="s">
        <v>512</v>
      </c>
    </row>
    <row r="14" spans="1:9" ht="39" customHeight="1">
      <c r="A14" s="188"/>
      <c r="B14" s="179"/>
      <c r="C14" s="188"/>
      <c r="D14" s="17" t="s">
        <v>571</v>
      </c>
      <c r="E14" s="20">
        <v>1</v>
      </c>
      <c r="F14" s="188"/>
      <c r="G14" s="188" t="s">
        <v>514</v>
      </c>
      <c r="H14" s="188"/>
      <c r="I14" s="20">
        <v>1</v>
      </c>
    </row>
    <row r="15" spans="1:9" ht="39" customHeight="1">
      <c r="A15" s="188"/>
      <c r="B15" s="179"/>
      <c r="C15" s="188"/>
      <c r="D15" s="17" t="s">
        <v>515</v>
      </c>
      <c r="E15" s="20">
        <v>0.98</v>
      </c>
      <c r="F15" s="188"/>
      <c r="G15" s="188" t="s">
        <v>515</v>
      </c>
      <c r="H15" s="188"/>
      <c r="I15" s="20">
        <v>1</v>
      </c>
    </row>
    <row r="16" spans="1:9" ht="39" customHeight="1">
      <c r="A16" s="188"/>
      <c r="B16" s="179"/>
      <c r="C16" s="188" t="s">
        <v>516</v>
      </c>
      <c r="D16" s="17" t="s">
        <v>517</v>
      </c>
      <c r="E16" s="20">
        <v>1</v>
      </c>
      <c r="F16" s="188" t="s">
        <v>516</v>
      </c>
      <c r="G16" s="188" t="s">
        <v>517</v>
      </c>
      <c r="H16" s="188"/>
      <c r="I16" s="20">
        <v>1</v>
      </c>
    </row>
    <row r="17" spans="1:9" ht="39" customHeight="1">
      <c r="A17" s="188"/>
      <c r="B17" s="179"/>
      <c r="C17" s="188"/>
      <c r="D17" s="17" t="s">
        <v>518</v>
      </c>
      <c r="E17" s="16">
        <v>0</v>
      </c>
      <c r="F17" s="188"/>
      <c r="G17" s="188" t="s">
        <v>518</v>
      </c>
      <c r="H17" s="188"/>
      <c r="I17" s="16">
        <v>0</v>
      </c>
    </row>
    <row r="18" spans="1:9" ht="39" customHeight="1">
      <c r="A18" s="188"/>
      <c r="B18" s="179"/>
      <c r="C18" s="17" t="s">
        <v>519</v>
      </c>
      <c r="D18" s="17" t="s">
        <v>520</v>
      </c>
      <c r="E18" s="16" t="s">
        <v>521</v>
      </c>
      <c r="F18" s="17" t="s">
        <v>519</v>
      </c>
      <c r="G18" s="188" t="s">
        <v>520</v>
      </c>
      <c r="H18" s="188"/>
      <c r="I18" s="20">
        <v>1</v>
      </c>
    </row>
    <row r="19" spans="1:9" ht="39" customHeight="1">
      <c r="A19" s="188"/>
      <c r="B19" s="179"/>
      <c r="C19" s="188" t="s">
        <v>522</v>
      </c>
      <c r="D19" s="17" t="s">
        <v>523</v>
      </c>
      <c r="E19" s="16">
        <v>1425</v>
      </c>
      <c r="F19" s="188" t="s">
        <v>522</v>
      </c>
      <c r="G19" s="188" t="s">
        <v>524</v>
      </c>
      <c r="H19" s="188"/>
      <c r="I19" s="16" t="s">
        <v>525</v>
      </c>
    </row>
    <row r="20" spans="1:9" ht="39" customHeight="1">
      <c r="A20" s="188"/>
      <c r="B20" s="179"/>
      <c r="C20" s="188"/>
      <c r="D20" s="17" t="s">
        <v>526</v>
      </c>
      <c r="E20" s="16">
        <v>15861.28</v>
      </c>
      <c r="F20" s="188"/>
      <c r="G20" s="188" t="s">
        <v>527</v>
      </c>
      <c r="H20" s="188"/>
      <c r="I20" s="16">
        <v>221.31</v>
      </c>
    </row>
    <row r="21" spans="1:9" ht="39" customHeight="1">
      <c r="A21" s="188"/>
      <c r="B21" s="188" t="s">
        <v>528</v>
      </c>
      <c r="C21" s="188" t="s">
        <v>529</v>
      </c>
      <c r="D21" s="17" t="s">
        <v>530</v>
      </c>
      <c r="E21" s="20">
        <v>0.98</v>
      </c>
      <c r="F21" s="188" t="s">
        <v>529</v>
      </c>
      <c r="G21" s="188" t="s">
        <v>530</v>
      </c>
      <c r="H21" s="188"/>
      <c r="I21" s="16">
        <v>17557.54</v>
      </c>
    </row>
    <row r="22" spans="1:9" ht="39" customHeight="1">
      <c r="A22" s="188"/>
      <c r="B22" s="179"/>
      <c r="C22" s="188"/>
      <c r="D22" s="17" t="s">
        <v>531</v>
      </c>
      <c r="E22" s="20">
        <v>1</v>
      </c>
      <c r="F22" s="188"/>
      <c r="G22" s="188" t="s">
        <v>532</v>
      </c>
      <c r="H22" s="188"/>
      <c r="I22" s="16">
        <v>1084.61</v>
      </c>
    </row>
    <row r="23" spans="1:9" ht="39" customHeight="1">
      <c r="A23" s="188"/>
      <c r="B23" s="179"/>
      <c r="C23" s="188" t="s">
        <v>533</v>
      </c>
      <c r="D23" s="17" t="s">
        <v>534</v>
      </c>
      <c r="E23" s="16" t="s">
        <v>512</v>
      </c>
      <c r="F23" s="188" t="s">
        <v>533</v>
      </c>
      <c r="G23" s="188" t="s">
        <v>535</v>
      </c>
      <c r="H23" s="188"/>
      <c r="I23" s="20">
        <v>1</v>
      </c>
    </row>
    <row r="24" spans="1:9" ht="39" customHeight="1">
      <c r="A24" s="188"/>
      <c r="B24" s="179"/>
      <c r="C24" s="188"/>
      <c r="D24" s="17" t="s">
        <v>536</v>
      </c>
      <c r="E24" s="16" t="s">
        <v>512</v>
      </c>
      <c r="F24" s="188"/>
      <c r="G24" s="188" t="s">
        <v>536</v>
      </c>
      <c r="H24" s="188"/>
      <c r="I24" s="20">
        <v>1</v>
      </c>
    </row>
    <row r="25" spans="1:9" ht="39" customHeight="1">
      <c r="A25" s="188"/>
      <c r="B25" s="179"/>
      <c r="C25" s="188" t="s">
        <v>537</v>
      </c>
      <c r="D25" s="17" t="s">
        <v>538</v>
      </c>
      <c r="E25" s="16" t="s">
        <v>512</v>
      </c>
      <c r="F25" s="188" t="s">
        <v>537</v>
      </c>
      <c r="G25" s="188" t="s">
        <v>539</v>
      </c>
      <c r="H25" s="188"/>
      <c r="I25" s="16" t="s">
        <v>540</v>
      </c>
    </row>
    <row r="26" spans="1:9" ht="39" customHeight="1">
      <c r="A26" s="188"/>
      <c r="B26" s="179"/>
      <c r="C26" s="188"/>
      <c r="D26" s="17" t="s">
        <v>541</v>
      </c>
      <c r="E26" s="16" t="s">
        <v>512</v>
      </c>
      <c r="F26" s="188"/>
      <c r="G26" s="188" t="s">
        <v>541</v>
      </c>
      <c r="H26" s="188"/>
      <c r="I26" s="16" t="s">
        <v>542</v>
      </c>
    </row>
    <row r="27" spans="1:9" ht="39" customHeight="1">
      <c r="A27" s="188"/>
      <c r="B27" s="179"/>
      <c r="C27" s="17" t="s">
        <v>543</v>
      </c>
      <c r="D27" s="17" t="s">
        <v>544</v>
      </c>
      <c r="E27" s="16" t="s">
        <v>492</v>
      </c>
      <c r="F27" s="17" t="s">
        <v>543</v>
      </c>
      <c r="G27" s="188" t="s">
        <v>544</v>
      </c>
      <c r="H27" s="188"/>
      <c r="I27" s="16" t="s">
        <v>492</v>
      </c>
    </row>
    <row r="28" spans="1:9" ht="39" customHeight="1">
      <c r="A28" s="188"/>
      <c r="B28" s="188" t="s">
        <v>545</v>
      </c>
      <c r="C28" s="188" t="s">
        <v>546</v>
      </c>
      <c r="D28" s="17" t="s">
        <v>547</v>
      </c>
      <c r="E28" s="20">
        <v>0.98</v>
      </c>
      <c r="F28" s="188" t="s">
        <v>546</v>
      </c>
      <c r="G28" s="188" t="s">
        <v>547</v>
      </c>
      <c r="H28" s="188"/>
      <c r="I28" s="20">
        <v>0.99</v>
      </c>
    </row>
    <row r="29" spans="1:9" ht="41.25" customHeight="1">
      <c r="A29" s="188"/>
      <c r="B29" s="188"/>
      <c r="C29" s="188"/>
      <c r="D29" s="17" t="s">
        <v>548</v>
      </c>
      <c r="E29" s="20">
        <v>0.99</v>
      </c>
      <c r="F29" s="188"/>
      <c r="G29" s="188" t="s">
        <v>548</v>
      </c>
      <c r="H29" s="188"/>
      <c r="I29" s="20">
        <v>0.99</v>
      </c>
    </row>
    <row r="30" spans="1:9" ht="30" customHeight="1">
      <c r="A30" s="208" t="s">
        <v>572</v>
      </c>
      <c r="B30" s="208"/>
      <c r="C30" s="208"/>
      <c r="D30" s="208"/>
      <c r="E30" s="208"/>
      <c r="F30" s="208"/>
      <c r="G30" s="208"/>
      <c r="H30" s="208"/>
      <c r="I30" s="208"/>
    </row>
  </sheetData>
  <sheetProtection/>
  <mergeCells count="57">
    <mergeCell ref="A7:C9"/>
    <mergeCell ref="F16:F17"/>
    <mergeCell ref="F19:F20"/>
    <mergeCell ref="F21:F22"/>
    <mergeCell ref="F23:F24"/>
    <mergeCell ref="F25:F26"/>
    <mergeCell ref="F28:F29"/>
    <mergeCell ref="C16:C17"/>
    <mergeCell ref="C19:C20"/>
    <mergeCell ref="C21:C22"/>
    <mergeCell ref="C23:C24"/>
    <mergeCell ref="C25:C26"/>
    <mergeCell ref="C28:C29"/>
    <mergeCell ref="G26:H26"/>
    <mergeCell ref="G27:H27"/>
    <mergeCell ref="G28:H28"/>
    <mergeCell ref="G29:H29"/>
    <mergeCell ref="A30:I30"/>
    <mergeCell ref="A10:A11"/>
    <mergeCell ref="A12:A29"/>
    <mergeCell ref="B13:B20"/>
    <mergeCell ref="B21:B27"/>
    <mergeCell ref="B28:B29"/>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C13:C15"/>
    <mergeCell ref="F13:F15"/>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25" right="0.25" top="0.75" bottom="0.75" header="0.3" footer="0.3"/>
  <pageSetup fitToHeight="1" fitToWidth="1" horizontalDpi="300" verticalDpi="300" orientation="portrait" paperSize="9" scale="62"/>
</worksheet>
</file>

<file path=xl/worksheets/sheet19.xml><?xml version="1.0" encoding="utf-8"?>
<worksheet xmlns="http://schemas.openxmlformats.org/spreadsheetml/2006/main" xmlns:r="http://schemas.openxmlformats.org/officeDocument/2006/relationships">
  <sheetPr>
    <pageSetUpPr fitToPage="1"/>
  </sheetPr>
  <dimension ref="A1:B44"/>
  <sheetViews>
    <sheetView zoomScaleSheetLayoutView="100" zoomScalePageLayoutView="0" workbookViewId="0" topLeftCell="A1">
      <selection activeCell="A2" sqref="A2:B2"/>
    </sheetView>
  </sheetViews>
  <sheetFormatPr defaultColWidth="9.33203125" defaultRowHeight="11.25"/>
  <cols>
    <col min="1" max="1" width="20.66015625" style="0" customWidth="1"/>
    <col min="2" max="2" width="90.66015625" style="0" customWidth="1"/>
  </cols>
  <sheetData>
    <row r="1" ht="18" customHeight="1">
      <c r="A1" t="s">
        <v>46</v>
      </c>
    </row>
    <row r="2" spans="1:2" s="1" customFormat="1" ht="24.75" customHeight="1">
      <c r="A2" s="211" t="s">
        <v>47</v>
      </c>
      <c r="B2" s="211"/>
    </row>
    <row r="3" spans="1:2" s="1" customFormat="1" ht="24.75" customHeight="1">
      <c r="A3" s="212" t="s">
        <v>5</v>
      </c>
      <c r="B3" s="212" t="s">
        <v>140</v>
      </c>
    </row>
    <row r="4" spans="1:2" s="1" customFormat="1" ht="31.5" customHeight="1">
      <c r="A4" s="212"/>
      <c r="B4" s="212"/>
    </row>
    <row r="5" spans="1:2" s="1" customFormat="1" ht="24.75" customHeight="1">
      <c r="A5" s="5">
        <v>1</v>
      </c>
      <c r="B5" s="6" t="s">
        <v>154</v>
      </c>
    </row>
    <row r="6" spans="1:2" s="1" customFormat="1" ht="24.75" customHeight="1">
      <c r="A6" s="5">
        <v>2</v>
      </c>
      <c r="B6" s="7" t="s">
        <v>573</v>
      </c>
    </row>
    <row r="7" spans="1:2" s="1" customFormat="1" ht="24.75" customHeight="1">
      <c r="A7" s="5">
        <v>3</v>
      </c>
      <c r="B7" s="7" t="s">
        <v>574</v>
      </c>
    </row>
    <row r="8" spans="1:2" s="1" customFormat="1" ht="24.75" customHeight="1">
      <c r="A8" s="5">
        <v>4</v>
      </c>
      <c r="B8" s="7" t="s">
        <v>575</v>
      </c>
    </row>
    <row r="9" spans="1:2" s="1" customFormat="1" ht="24.75" customHeight="1">
      <c r="A9" s="5">
        <v>5</v>
      </c>
      <c r="B9" s="7" t="s">
        <v>576</v>
      </c>
    </row>
    <row r="10" spans="1:2" s="1" customFormat="1" ht="24.75" customHeight="1">
      <c r="A10" s="5">
        <v>6</v>
      </c>
      <c r="B10" s="7" t="s">
        <v>577</v>
      </c>
    </row>
    <row r="11" spans="1:2" s="1" customFormat="1" ht="24.75" customHeight="1">
      <c r="A11" s="5">
        <v>7</v>
      </c>
      <c r="B11" s="7" t="s">
        <v>578</v>
      </c>
    </row>
    <row r="12" spans="1:2" s="1" customFormat="1" ht="24.75" customHeight="1">
      <c r="A12" s="5">
        <v>8</v>
      </c>
      <c r="B12" s="7" t="s">
        <v>579</v>
      </c>
    </row>
    <row r="13" spans="1:2" s="1" customFormat="1" ht="24.75" customHeight="1">
      <c r="A13" s="5">
        <v>9</v>
      </c>
      <c r="B13" s="7" t="s">
        <v>580</v>
      </c>
    </row>
    <row r="14" spans="1:2" s="1" customFormat="1" ht="24.75" customHeight="1">
      <c r="A14" s="5">
        <v>10</v>
      </c>
      <c r="B14" s="7" t="s">
        <v>581</v>
      </c>
    </row>
    <row r="15" spans="1:2" s="1" customFormat="1" ht="24.75" customHeight="1">
      <c r="A15" s="5">
        <v>11</v>
      </c>
      <c r="B15" s="7" t="s">
        <v>582</v>
      </c>
    </row>
    <row r="16" spans="1:2" s="2" customFormat="1" ht="24.75" customHeight="1">
      <c r="A16" s="8"/>
      <c r="B16" s="8"/>
    </row>
    <row r="17" spans="1:2" s="2" customFormat="1" ht="24.75" customHeight="1">
      <c r="A17" s="8"/>
      <c r="B17" s="8"/>
    </row>
    <row r="18" spans="1:2" s="2" customFormat="1" ht="24.75" customHeight="1">
      <c r="A18" s="8"/>
      <c r="B18" s="8"/>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9"/>
      <c r="B41" s="9"/>
    </row>
    <row r="42" spans="1:2" s="3" customFormat="1" ht="24.75" customHeight="1">
      <c r="A42" s="9"/>
      <c r="B42" s="9"/>
    </row>
    <row r="43" spans="1:2" s="3" customFormat="1" ht="24.75" customHeight="1">
      <c r="A43" s="9"/>
      <c r="B43" s="9"/>
    </row>
    <row r="44" spans="1:2" s="3" customFormat="1" ht="24.75" customHeight="1">
      <c r="A44" s="9"/>
      <c r="B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3">
    <mergeCell ref="A2:B2"/>
    <mergeCell ref="A3:A4"/>
    <mergeCell ref="B3:B4"/>
  </mergeCells>
  <printOptions/>
  <pageMargins left="0.75" right="0.39" top="1" bottom="1" header="0.51"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I25" sqref="I25"/>
    </sheetView>
  </sheetViews>
  <sheetFormatPr defaultColWidth="9.33203125" defaultRowHeight="11.25"/>
  <cols>
    <col min="1" max="1" width="19.33203125" style="0" customWidth="1"/>
    <col min="10" max="10" width="48.16015625" style="0" customWidth="1"/>
    <col min="11" max="11" width="31" style="0" customWidth="1"/>
    <col min="12" max="12" width="25.66015625" style="0" customWidth="1"/>
  </cols>
  <sheetData>
    <row r="1" spans="1:12" ht="22.5">
      <c r="A1" s="138" t="s">
        <v>4</v>
      </c>
      <c r="B1" s="138"/>
      <c r="C1" s="138"/>
      <c r="D1" s="138"/>
      <c r="E1" s="138"/>
      <c r="F1" s="138"/>
      <c r="G1" s="138"/>
      <c r="H1" s="138"/>
      <c r="I1" s="138"/>
      <c r="J1" s="138"/>
      <c r="K1" s="138"/>
      <c r="L1" s="138"/>
    </row>
    <row r="2" spans="1:12" s="123" customFormat="1" ht="9" customHeight="1">
      <c r="A2" s="144" t="s">
        <v>5</v>
      </c>
      <c r="B2" s="144" t="s">
        <v>6</v>
      </c>
      <c r="C2" s="144"/>
      <c r="D2" s="144"/>
      <c r="E2" s="144"/>
      <c r="F2" s="144"/>
      <c r="G2" s="144"/>
      <c r="H2" s="144"/>
      <c r="I2" s="144"/>
      <c r="J2" s="144"/>
      <c r="K2" s="144" t="s">
        <v>7</v>
      </c>
      <c r="L2" s="144" t="s">
        <v>8</v>
      </c>
    </row>
    <row r="3" spans="1:12" ht="11.25">
      <c r="A3" s="144"/>
      <c r="B3" s="144"/>
      <c r="C3" s="144"/>
      <c r="D3" s="144"/>
      <c r="E3" s="144"/>
      <c r="F3" s="144"/>
      <c r="G3" s="144"/>
      <c r="H3" s="144"/>
      <c r="I3" s="144"/>
      <c r="J3" s="144"/>
      <c r="K3" s="144"/>
      <c r="L3" s="144"/>
    </row>
    <row r="4" spans="1:12" s="124" customFormat="1" ht="24.75" customHeight="1">
      <c r="A4" s="125" t="s">
        <v>9</v>
      </c>
      <c r="B4" s="139" t="s">
        <v>10</v>
      </c>
      <c r="C4" s="139"/>
      <c r="D4" s="139"/>
      <c r="E4" s="139"/>
      <c r="F4" s="139"/>
      <c r="G4" s="139"/>
      <c r="H4" s="139"/>
      <c r="I4" s="139"/>
      <c r="J4" s="139"/>
      <c r="K4" s="125" t="s">
        <v>11</v>
      </c>
      <c r="L4" s="125"/>
    </row>
    <row r="5" spans="1:12" s="124" customFormat="1" ht="24.75" customHeight="1">
      <c r="A5" s="125" t="s">
        <v>12</v>
      </c>
      <c r="B5" s="139" t="s">
        <v>13</v>
      </c>
      <c r="C5" s="139"/>
      <c r="D5" s="139"/>
      <c r="E5" s="139"/>
      <c r="F5" s="139"/>
      <c r="G5" s="139"/>
      <c r="H5" s="139"/>
      <c r="I5" s="139"/>
      <c r="J5" s="139"/>
      <c r="K5" s="125" t="s">
        <v>11</v>
      </c>
      <c r="L5" s="127"/>
    </row>
    <row r="6" spans="1:12" s="124" customFormat="1" ht="24.75" customHeight="1">
      <c r="A6" s="125" t="s">
        <v>14</v>
      </c>
      <c r="B6" s="139" t="s">
        <v>15</v>
      </c>
      <c r="C6" s="139"/>
      <c r="D6" s="139"/>
      <c r="E6" s="139"/>
      <c r="F6" s="139"/>
      <c r="G6" s="139"/>
      <c r="H6" s="139"/>
      <c r="I6" s="139"/>
      <c r="J6" s="139"/>
      <c r="K6" s="125" t="s">
        <v>11</v>
      </c>
      <c r="L6" s="127"/>
    </row>
    <row r="7" spans="1:12" s="124" customFormat="1" ht="24.75" customHeight="1">
      <c r="A7" s="125" t="s">
        <v>16</v>
      </c>
      <c r="B7" s="139" t="s">
        <v>17</v>
      </c>
      <c r="C7" s="139"/>
      <c r="D7" s="139"/>
      <c r="E7" s="139"/>
      <c r="F7" s="139"/>
      <c r="G7" s="139"/>
      <c r="H7" s="139"/>
      <c r="I7" s="139"/>
      <c r="J7" s="139"/>
      <c r="K7" s="125" t="s">
        <v>11</v>
      </c>
      <c r="L7" s="126"/>
    </row>
    <row r="8" spans="1:12" s="124" customFormat="1" ht="24.75" customHeight="1">
      <c r="A8" s="125" t="s">
        <v>18</v>
      </c>
      <c r="B8" s="139" t="s">
        <v>19</v>
      </c>
      <c r="C8" s="139"/>
      <c r="D8" s="139"/>
      <c r="E8" s="139"/>
      <c r="F8" s="139"/>
      <c r="G8" s="139"/>
      <c r="H8" s="139"/>
      <c r="I8" s="139"/>
      <c r="J8" s="139"/>
      <c r="K8" s="125" t="s">
        <v>11</v>
      </c>
      <c r="L8" s="109"/>
    </row>
    <row r="9" spans="1:12" s="124" customFormat="1" ht="24.75" customHeight="1">
      <c r="A9" s="125" t="s">
        <v>20</v>
      </c>
      <c r="B9" s="139" t="s">
        <v>21</v>
      </c>
      <c r="C9" s="139"/>
      <c r="D9" s="139"/>
      <c r="E9" s="139"/>
      <c r="F9" s="139"/>
      <c r="G9" s="139"/>
      <c r="H9" s="139"/>
      <c r="I9" s="139"/>
      <c r="J9" s="139"/>
      <c r="K9" s="125" t="s">
        <v>11</v>
      </c>
      <c r="L9" s="109"/>
    </row>
    <row r="10" spans="1:12" s="124" customFormat="1" ht="24.75" customHeight="1">
      <c r="A10" s="125" t="s">
        <v>22</v>
      </c>
      <c r="B10" s="139" t="s">
        <v>23</v>
      </c>
      <c r="C10" s="139"/>
      <c r="D10" s="139"/>
      <c r="E10" s="139"/>
      <c r="F10" s="139"/>
      <c r="G10" s="139"/>
      <c r="H10" s="139"/>
      <c r="I10" s="139"/>
      <c r="J10" s="139"/>
      <c r="K10" s="125" t="s">
        <v>11</v>
      </c>
      <c r="L10" s="109"/>
    </row>
    <row r="11" spans="1:12" s="124" customFormat="1" ht="24.75" customHeight="1">
      <c r="A11" s="125" t="s">
        <v>24</v>
      </c>
      <c r="B11" s="139" t="s">
        <v>25</v>
      </c>
      <c r="C11" s="139"/>
      <c r="D11" s="139"/>
      <c r="E11" s="139"/>
      <c r="F11" s="139"/>
      <c r="G11" s="139"/>
      <c r="H11" s="139"/>
      <c r="I11" s="139"/>
      <c r="J11" s="139"/>
      <c r="K11" s="125" t="s">
        <v>11</v>
      </c>
      <c r="L11" s="109"/>
    </row>
    <row r="12" spans="1:12" s="124" customFormat="1" ht="24.75" customHeight="1">
      <c r="A12" s="125" t="s">
        <v>26</v>
      </c>
      <c r="B12" s="139" t="s">
        <v>27</v>
      </c>
      <c r="C12" s="139"/>
      <c r="D12" s="139"/>
      <c r="E12" s="139"/>
      <c r="F12" s="139"/>
      <c r="G12" s="139"/>
      <c r="H12" s="139"/>
      <c r="I12" s="139"/>
      <c r="J12" s="139"/>
      <c r="K12" s="125" t="s">
        <v>28</v>
      </c>
      <c r="L12" s="126" t="s">
        <v>29</v>
      </c>
    </row>
    <row r="13" spans="1:12" s="124" customFormat="1" ht="24.75" customHeight="1">
      <c r="A13" s="125" t="s">
        <v>30</v>
      </c>
      <c r="B13" s="139" t="s">
        <v>31</v>
      </c>
      <c r="C13" s="139"/>
      <c r="D13" s="139"/>
      <c r="E13" s="139"/>
      <c r="F13" s="139"/>
      <c r="G13" s="139"/>
      <c r="H13" s="139"/>
      <c r="I13" s="139"/>
      <c r="J13" s="139"/>
      <c r="K13" s="125" t="s">
        <v>11</v>
      </c>
      <c r="L13" s="126"/>
    </row>
    <row r="14" spans="1:12" s="124" customFormat="1" ht="24.75" customHeight="1">
      <c r="A14" s="125" t="s">
        <v>32</v>
      </c>
      <c r="B14" s="140" t="s">
        <v>33</v>
      </c>
      <c r="C14" s="141"/>
      <c r="D14" s="141"/>
      <c r="E14" s="141"/>
      <c r="F14" s="141"/>
      <c r="G14" s="141"/>
      <c r="H14" s="141"/>
      <c r="I14" s="141"/>
      <c r="J14" s="142"/>
      <c r="K14" s="125" t="s">
        <v>28</v>
      </c>
      <c r="L14" s="126" t="s">
        <v>34</v>
      </c>
    </row>
    <row r="15" spans="1:12" s="124" customFormat="1" ht="24.75" customHeight="1">
      <c r="A15" s="125" t="s">
        <v>35</v>
      </c>
      <c r="B15" s="139" t="s">
        <v>36</v>
      </c>
      <c r="C15" s="139"/>
      <c r="D15" s="139"/>
      <c r="E15" s="139"/>
      <c r="F15" s="139"/>
      <c r="G15" s="139"/>
      <c r="H15" s="139"/>
      <c r="I15" s="139"/>
      <c r="J15" s="139"/>
      <c r="K15" s="125" t="s">
        <v>11</v>
      </c>
      <c r="L15" s="126"/>
    </row>
    <row r="16" spans="1:12" s="124" customFormat="1" ht="24.75" customHeight="1">
      <c r="A16" s="125" t="s">
        <v>37</v>
      </c>
      <c r="B16" s="143" t="s">
        <v>38</v>
      </c>
      <c r="C16" s="143"/>
      <c r="D16" s="143"/>
      <c r="E16" s="143"/>
      <c r="F16" s="143"/>
      <c r="G16" s="143"/>
      <c r="H16" s="143"/>
      <c r="I16" s="143"/>
      <c r="J16" s="143"/>
      <c r="K16" s="125" t="s">
        <v>28</v>
      </c>
      <c r="L16" s="126" t="s">
        <v>39</v>
      </c>
    </row>
    <row r="17" spans="1:12" ht="24.75" customHeight="1">
      <c r="A17" s="125" t="s">
        <v>40</v>
      </c>
      <c r="B17" s="139" t="s">
        <v>41</v>
      </c>
      <c r="C17" s="139"/>
      <c r="D17" s="139"/>
      <c r="E17" s="139"/>
      <c r="F17" s="139"/>
      <c r="G17" s="139"/>
      <c r="H17" s="139"/>
      <c r="I17" s="139"/>
      <c r="J17" s="139"/>
      <c r="K17" s="125" t="s">
        <v>11</v>
      </c>
      <c r="L17" s="74"/>
    </row>
    <row r="18" spans="1:12" ht="24.75" customHeight="1">
      <c r="A18" s="125" t="s">
        <v>42</v>
      </c>
      <c r="B18" s="139" t="s">
        <v>43</v>
      </c>
      <c r="C18" s="139"/>
      <c r="D18" s="139"/>
      <c r="E18" s="139"/>
      <c r="F18" s="139"/>
      <c r="G18" s="139"/>
      <c r="H18" s="139"/>
      <c r="I18" s="139"/>
      <c r="J18" s="139"/>
      <c r="K18" s="125" t="s">
        <v>11</v>
      </c>
      <c r="L18" s="74"/>
    </row>
    <row r="19" spans="1:12" ht="24.75" customHeight="1">
      <c r="A19" s="125" t="s">
        <v>44</v>
      </c>
      <c r="B19" s="139" t="s">
        <v>45</v>
      </c>
      <c r="C19" s="139"/>
      <c r="D19" s="139"/>
      <c r="E19" s="139"/>
      <c r="F19" s="139"/>
      <c r="G19" s="139"/>
      <c r="H19" s="139"/>
      <c r="I19" s="139"/>
      <c r="J19" s="139"/>
      <c r="K19" s="125" t="s">
        <v>11</v>
      </c>
      <c r="L19" s="126"/>
    </row>
    <row r="20" spans="1:12" ht="25.5" customHeight="1">
      <c r="A20" s="125" t="s">
        <v>46</v>
      </c>
      <c r="B20" s="139" t="s">
        <v>47</v>
      </c>
      <c r="C20" s="139"/>
      <c r="D20" s="139"/>
      <c r="E20" s="139"/>
      <c r="F20" s="139"/>
      <c r="G20" s="139"/>
      <c r="H20" s="139"/>
      <c r="I20" s="139"/>
      <c r="J20" s="139"/>
      <c r="K20" s="125" t="s">
        <v>11</v>
      </c>
      <c r="L20" s="37"/>
    </row>
  </sheetData>
  <sheetProtection/>
  <mergeCells count="22">
    <mergeCell ref="B15:J15"/>
    <mergeCell ref="B16:J16"/>
    <mergeCell ref="B17:J17"/>
    <mergeCell ref="B18:J18"/>
    <mergeCell ref="B19:J19"/>
    <mergeCell ref="B20:J20"/>
    <mergeCell ref="B9:J9"/>
    <mergeCell ref="B10:J10"/>
    <mergeCell ref="B11:J11"/>
    <mergeCell ref="B12:J12"/>
    <mergeCell ref="B13:J13"/>
    <mergeCell ref="B14:J14"/>
    <mergeCell ref="A1:L1"/>
    <mergeCell ref="B4:J4"/>
    <mergeCell ref="B5:J5"/>
    <mergeCell ref="B6:J6"/>
    <mergeCell ref="B7:J7"/>
    <mergeCell ref="B8:J8"/>
    <mergeCell ref="A2:A3"/>
    <mergeCell ref="K2:K3"/>
    <mergeCell ref="L2:L3"/>
    <mergeCell ref="B2:J3"/>
  </mergeCells>
  <printOptions/>
  <pageMargins left="0.75" right="0.75" top="1" bottom="1" header="0.5" footer="0.5"/>
  <pageSetup fitToHeight="0"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1:I45"/>
  <sheetViews>
    <sheetView showGridLines="0" showZeros="0" tabSelected="1" zoomScalePageLayoutView="0" workbookViewId="0" topLeftCell="A1">
      <selection activeCell="I12" sqref="I12"/>
    </sheetView>
  </sheetViews>
  <sheetFormatPr defaultColWidth="9.16015625" defaultRowHeight="12.75" customHeight="1"/>
  <cols>
    <col min="1" max="1" width="9.33203125" style="0" customWidth="1"/>
    <col min="2" max="2" width="44.5" style="0" customWidth="1"/>
    <col min="3" max="3" width="18.66015625" style="27" customWidth="1"/>
    <col min="4" max="4" width="29.83203125" style="0" customWidth="1"/>
    <col min="5" max="5" width="19" style="27" customWidth="1"/>
    <col min="6" max="6" width="36.66015625" style="0" customWidth="1"/>
    <col min="7" max="7" width="19.66015625" style="0" customWidth="1"/>
    <col min="8" max="8" width="33.16015625" style="0" customWidth="1"/>
    <col min="9" max="9" width="22.16015625" style="0" customWidth="1"/>
  </cols>
  <sheetData>
    <row r="1" spans="2:7" ht="22.5" customHeight="1">
      <c r="B1" s="59" t="s">
        <v>9</v>
      </c>
      <c r="C1" s="60"/>
      <c r="D1" s="60"/>
      <c r="E1" s="60"/>
      <c r="F1" s="60"/>
      <c r="G1" s="61"/>
    </row>
    <row r="2" spans="2:7" ht="22.5" customHeight="1">
      <c r="B2" s="62" t="s">
        <v>10</v>
      </c>
      <c r="C2" s="63"/>
      <c r="D2" s="63"/>
      <c r="E2" s="63"/>
      <c r="F2" s="63"/>
      <c r="G2" s="63"/>
    </row>
    <row r="3" spans="2:9" ht="22.5" customHeight="1">
      <c r="B3" s="145"/>
      <c r="C3" s="145"/>
      <c r="D3" s="64"/>
      <c r="E3" s="64"/>
      <c r="F3" s="65"/>
      <c r="G3" s="66"/>
      <c r="I3" s="66" t="s">
        <v>48</v>
      </c>
    </row>
    <row r="4" spans="1:9" ht="22.5" customHeight="1">
      <c r="A4" s="147" t="s">
        <v>5</v>
      </c>
      <c r="B4" s="146" t="s">
        <v>49</v>
      </c>
      <c r="C4" s="146"/>
      <c r="D4" s="146" t="s">
        <v>50</v>
      </c>
      <c r="E4" s="146"/>
      <c r="F4" s="146"/>
      <c r="G4" s="146"/>
      <c r="H4" s="146"/>
      <c r="I4" s="146"/>
    </row>
    <row r="5" spans="1:9" ht="22.5" customHeight="1">
      <c r="A5" s="147"/>
      <c r="B5" s="67" t="s">
        <v>51</v>
      </c>
      <c r="C5" s="67" t="s">
        <v>52</v>
      </c>
      <c r="D5" s="67" t="s">
        <v>53</v>
      </c>
      <c r="E5" s="69" t="s">
        <v>52</v>
      </c>
      <c r="F5" s="67" t="s">
        <v>54</v>
      </c>
      <c r="G5" s="67" t="s">
        <v>52</v>
      </c>
      <c r="H5" s="67" t="s">
        <v>55</v>
      </c>
      <c r="I5" s="67" t="s">
        <v>52</v>
      </c>
    </row>
    <row r="6" spans="1:9" ht="22.5" customHeight="1">
      <c r="A6" s="34">
        <v>1</v>
      </c>
      <c r="B6" s="109" t="s">
        <v>56</v>
      </c>
      <c r="C6" s="73">
        <v>17557.54</v>
      </c>
      <c r="D6" s="109" t="s">
        <v>56</v>
      </c>
      <c r="E6" s="73">
        <v>17557.54</v>
      </c>
      <c r="F6" s="77" t="s">
        <v>56</v>
      </c>
      <c r="G6" s="73">
        <v>17557.54</v>
      </c>
      <c r="H6" s="77" t="s">
        <v>56</v>
      </c>
      <c r="I6" s="73">
        <v>17557.54</v>
      </c>
    </row>
    <row r="7" spans="1:9" ht="22.5" customHeight="1">
      <c r="A7" s="34">
        <v>2</v>
      </c>
      <c r="B7" s="70" t="s">
        <v>57</v>
      </c>
      <c r="C7" s="73">
        <v>17557.54</v>
      </c>
      <c r="D7" s="75" t="s">
        <v>58</v>
      </c>
      <c r="E7" s="73">
        <v>17557.54</v>
      </c>
      <c r="F7" s="77" t="s">
        <v>59</v>
      </c>
      <c r="G7" s="73">
        <v>1474.95</v>
      </c>
      <c r="H7" s="75" t="s">
        <v>60</v>
      </c>
      <c r="I7" s="73">
        <v>1384.78</v>
      </c>
    </row>
    <row r="8" spans="1:9" ht="22.5" customHeight="1">
      <c r="A8" s="34">
        <v>3</v>
      </c>
      <c r="B8" s="70" t="s">
        <v>61</v>
      </c>
      <c r="C8" s="73">
        <v>17557.54</v>
      </c>
      <c r="D8" s="75" t="s">
        <v>62</v>
      </c>
      <c r="E8" s="73"/>
      <c r="F8" s="77" t="s">
        <v>63</v>
      </c>
      <c r="G8" s="73">
        <v>1384.78</v>
      </c>
      <c r="H8" s="75" t="s">
        <v>64</v>
      </c>
      <c r="I8" s="73">
        <v>16172.76</v>
      </c>
    </row>
    <row r="9" spans="1:9" ht="22.5" customHeight="1">
      <c r="A9" s="34">
        <v>4</v>
      </c>
      <c r="B9" s="110" t="s">
        <v>65</v>
      </c>
      <c r="C9" s="73">
        <v>16082.59</v>
      </c>
      <c r="D9" s="75" t="s">
        <v>66</v>
      </c>
      <c r="E9" s="73"/>
      <c r="F9" s="77" t="s">
        <v>67</v>
      </c>
      <c r="G9" s="73">
        <v>90.17</v>
      </c>
      <c r="H9" s="75" t="s">
        <v>68</v>
      </c>
      <c r="I9" s="37"/>
    </row>
    <row r="10" spans="1:9" ht="22.5" customHeight="1">
      <c r="A10" s="34">
        <v>5</v>
      </c>
      <c r="B10" s="70" t="s">
        <v>69</v>
      </c>
      <c r="C10" s="73"/>
      <c r="D10" s="75" t="s">
        <v>70</v>
      </c>
      <c r="E10" s="73"/>
      <c r="F10" s="77" t="s">
        <v>71</v>
      </c>
      <c r="G10" s="73"/>
      <c r="H10" s="75" t="s">
        <v>72</v>
      </c>
      <c r="I10" s="37"/>
    </row>
    <row r="11" spans="1:9" ht="22.5" customHeight="1">
      <c r="A11" s="34">
        <v>6</v>
      </c>
      <c r="B11" s="70" t="s">
        <v>73</v>
      </c>
      <c r="C11" s="73"/>
      <c r="D11" s="75" t="s">
        <v>74</v>
      </c>
      <c r="E11" s="73"/>
      <c r="F11" s="77" t="s">
        <v>75</v>
      </c>
      <c r="G11" s="73"/>
      <c r="H11" s="75" t="s">
        <v>76</v>
      </c>
      <c r="I11" s="37"/>
    </row>
    <row r="12" spans="1:9" ht="22.5" customHeight="1">
      <c r="A12" s="34">
        <v>7</v>
      </c>
      <c r="B12" s="70" t="s">
        <v>77</v>
      </c>
      <c r="C12" s="73"/>
      <c r="D12" s="75" t="s">
        <v>78</v>
      </c>
      <c r="E12" s="73"/>
      <c r="F12" s="77" t="s">
        <v>79</v>
      </c>
      <c r="G12" s="73">
        <v>16082.59</v>
      </c>
      <c r="H12" s="75" t="s">
        <v>80</v>
      </c>
      <c r="I12" s="37"/>
    </row>
    <row r="13" spans="1:9" ht="22.5" customHeight="1">
      <c r="A13" s="34">
        <v>8</v>
      </c>
      <c r="B13" s="70" t="s">
        <v>81</v>
      </c>
      <c r="C13" s="73"/>
      <c r="D13" s="75" t="s">
        <v>82</v>
      </c>
      <c r="E13" s="73"/>
      <c r="F13" s="77" t="s">
        <v>63</v>
      </c>
      <c r="G13" s="73"/>
      <c r="H13" s="75" t="s">
        <v>83</v>
      </c>
      <c r="I13" s="37"/>
    </row>
    <row r="14" spans="1:9" ht="22.5" customHeight="1">
      <c r="A14" s="34">
        <v>9</v>
      </c>
      <c r="B14" s="70" t="s">
        <v>84</v>
      </c>
      <c r="C14" s="73"/>
      <c r="D14" s="75" t="s">
        <v>85</v>
      </c>
      <c r="E14" s="73"/>
      <c r="F14" s="77" t="s">
        <v>67</v>
      </c>
      <c r="G14" s="73">
        <v>16082.59</v>
      </c>
      <c r="H14" s="75" t="s">
        <v>86</v>
      </c>
      <c r="I14" s="37"/>
    </row>
    <row r="15" spans="1:9" ht="22.5" customHeight="1">
      <c r="A15" s="34">
        <v>10</v>
      </c>
      <c r="B15" s="70" t="s">
        <v>87</v>
      </c>
      <c r="C15" s="73"/>
      <c r="D15" s="75" t="s">
        <v>88</v>
      </c>
      <c r="E15" s="73"/>
      <c r="F15" s="77" t="s">
        <v>89</v>
      </c>
      <c r="G15" s="73"/>
      <c r="H15" s="75" t="s">
        <v>90</v>
      </c>
      <c r="I15" s="37"/>
    </row>
    <row r="16" spans="1:9" ht="22.5" customHeight="1">
      <c r="A16" s="34">
        <v>11</v>
      </c>
      <c r="B16" s="112" t="s">
        <v>91</v>
      </c>
      <c r="C16" s="73"/>
      <c r="D16" s="75" t="s">
        <v>92</v>
      </c>
      <c r="E16" s="73"/>
      <c r="F16" s="77" t="s">
        <v>93</v>
      </c>
      <c r="G16" s="73"/>
      <c r="H16" s="75" t="s">
        <v>94</v>
      </c>
      <c r="I16" s="37"/>
    </row>
    <row r="17" spans="1:9" ht="22.5" customHeight="1">
      <c r="A17" s="34">
        <v>12</v>
      </c>
      <c r="B17" s="112" t="s">
        <v>95</v>
      </c>
      <c r="C17" s="73"/>
      <c r="D17" s="75" t="s">
        <v>96</v>
      </c>
      <c r="E17" s="73"/>
      <c r="F17" s="77" t="s">
        <v>97</v>
      </c>
      <c r="G17" s="73"/>
      <c r="H17" s="75" t="s">
        <v>98</v>
      </c>
      <c r="I17" s="37"/>
    </row>
    <row r="18" spans="1:9" ht="22.5" customHeight="1">
      <c r="A18" s="34">
        <v>13</v>
      </c>
      <c r="B18" s="112"/>
      <c r="C18" s="71"/>
      <c r="D18" s="75" t="s">
        <v>99</v>
      </c>
      <c r="E18" s="73"/>
      <c r="F18" s="77" t="s">
        <v>100</v>
      </c>
      <c r="G18" s="73"/>
      <c r="H18" s="75" t="s">
        <v>101</v>
      </c>
      <c r="I18" s="37"/>
    </row>
    <row r="19" spans="1:9" ht="22.5" customHeight="1">
      <c r="A19" s="34">
        <v>14</v>
      </c>
      <c r="B19" s="78"/>
      <c r="C19" s="79"/>
      <c r="D19" s="75" t="s">
        <v>102</v>
      </c>
      <c r="E19" s="73"/>
      <c r="F19" s="77" t="s">
        <v>103</v>
      </c>
      <c r="G19" s="73"/>
      <c r="H19" s="75" t="s">
        <v>104</v>
      </c>
      <c r="I19" s="37"/>
    </row>
    <row r="20" spans="1:9" ht="22.5" customHeight="1">
      <c r="A20" s="34">
        <v>15</v>
      </c>
      <c r="B20" s="78"/>
      <c r="C20" s="71"/>
      <c r="D20" s="75" t="s">
        <v>105</v>
      </c>
      <c r="E20" s="73"/>
      <c r="F20" s="77" t="s">
        <v>106</v>
      </c>
      <c r="G20" s="73"/>
      <c r="H20" s="75" t="s">
        <v>107</v>
      </c>
      <c r="I20" s="37"/>
    </row>
    <row r="21" spans="1:9" ht="22.5" customHeight="1">
      <c r="A21" s="34">
        <v>16</v>
      </c>
      <c r="B21" s="35"/>
      <c r="C21" s="71"/>
      <c r="D21" s="75" t="s">
        <v>108</v>
      </c>
      <c r="E21" s="73"/>
      <c r="F21" s="77" t="s">
        <v>109</v>
      </c>
      <c r="G21" s="73"/>
      <c r="H21" s="75" t="s">
        <v>110</v>
      </c>
      <c r="I21" s="37"/>
    </row>
    <row r="22" spans="1:9" ht="22.5" customHeight="1">
      <c r="A22" s="34">
        <v>17</v>
      </c>
      <c r="B22" s="37"/>
      <c r="C22" s="71"/>
      <c r="D22" s="75" t="s">
        <v>111</v>
      </c>
      <c r="E22" s="73"/>
      <c r="F22" s="77" t="s">
        <v>112</v>
      </c>
      <c r="G22" s="73"/>
      <c r="H22" s="75"/>
      <c r="I22" s="37"/>
    </row>
    <row r="23" spans="1:9" ht="22.5" customHeight="1">
      <c r="A23" s="34">
        <v>18</v>
      </c>
      <c r="B23" s="114"/>
      <c r="C23" s="71"/>
      <c r="D23" s="75" t="s">
        <v>113</v>
      </c>
      <c r="E23" s="73"/>
      <c r="F23" s="80" t="s">
        <v>114</v>
      </c>
      <c r="G23" s="73"/>
      <c r="H23" s="75"/>
      <c r="I23" s="37"/>
    </row>
    <row r="24" spans="1:9" ht="22.5" customHeight="1">
      <c r="A24" s="34">
        <v>19</v>
      </c>
      <c r="B24" s="114"/>
      <c r="C24" s="71"/>
      <c r="D24" s="75" t="s">
        <v>115</v>
      </c>
      <c r="E24" s="73"/>
      <c r="F24" s="80" t="s">
        <v>116</v>
      </c>
      <c r="G24" s="73"/>
      <c r="H24" s="37"/>
      <c r="I24" s="37"/>
    </row>
    <row r="25" spans="1:9" ht="22.5" customHeight="1">
      <c r="A25" s="34">
        <v>20</v>
      </c>
      <c r="B25" s="114"/>
      <c r="C25" s="71"/>
      <c r="D25" s="75" t="s">
        <v>117</v>
      </c>
      <c r="E25" s="73"/>
      <c r="F25" s="80" t="s">
        <v>118</v>
      </c>
      <c r="G25" s="73"/>
      <c r="H25" s="35"/>
      <c r="I25" s="37"/>
    </row>
    <row r="26" spans="1:9" ht="22.5" customHeight="1">
      <c r="A26" s="34">
        <v>21</v>
      </c>
      <c r="B26" s="114"/>
      <c r="C26" s="71"/>
      <c r="D26" s="75" t="s">
        <v>119</v>
      </c>
      <c r="E26" s="73"/>
      <c r="F26" s="80"/>
      <c r="G26" s="73"/>
      <c r="H26" s="35"/>
      <c r="I26" s="35"/>
    </row>
    <row r="27" spans="1:9" ht="22.5" customHeight="1">
      <c r="A27" s="34">
        <v>22</v>
      </c>
      <c r="B27" s="37"/>
      <c r="C27" s="79"/>
      <c r="D27" s="75" t="s">
        <v>120</v>
      </c>
      <c r="E27" s="73"/>
      <c r="F27" s="77"/>
      <c r="G27" s="73"/>
      <c r="H27" s="35"/>
      <c r="I27" s="35"/>
    </row>
    <row r="28" spans="1:9" ht="22.5" customHeight="1">
      <c r="A28" s="34">
        <v>23</v>
      </c>
      <c r="B28" s="114"/>
      <c r="C28" s="71"/>
      <c r="D28" s="75" t="s">
        <v>121</v>
      </c>
      <c r="E28" s="73"/>
      <c r="F28" s="77"/>
      <c r="G28" s="73"/>
      <c r="H28" s="35"/>
      <c r="I28" s="35"/>
    </row>
    <row r="29" spans="1:9" ht="22.5" customHeight="1">
      <c r="A29" s="34">
        <v>24</v>
      </c>
      <c r="B29" s="37"/>
      <c r="C29" s="79"/>
      <c r="D29" s="75" t="s">
        <v>122</v>
      </c>
      <c r="E29" s="73"/>
      <c r="F29" s="77"/>
      <c r="G29" s="73"/>
      <c r="H29" s="35"/>
      <c r="I29" s="35"/>
    </row>
    <row r="30" spans="1:9" ht="22.5" customHeight="1">
      <c r="A30" s="34">
        <v>25</v>
      </c>
      <c r="B30" s="37"/>
      <c r="C30" s="71"/>
      <c r="D30" s="75" t="s">
        <v>123</v>
      </c>
      <c r="E30" s="73"/>
      <c r="F30" s="77"/>
      <c r="G30" s="73"/>
      <c r="H30" s="35"/>
      <c r="I30" s="37"/>
    </row>
    <row r="31" spans="1:9" ht="22.5" customHeight="1">
      <c r="A31" s="34">
        <v>26</v>
      </c>
      <c r="B31" s="37"/>
      <c r="C31" s="71"/>
      <c r="D31" s="75" t="s">
        <v>124</v>
      </c>
      <c r="E31" s="73"/>
      <c r="F31" s="77"/>
      <c r="G31" s="73"/>
      <c r="H31" s="35"/>
      <c r="I31" s="37"/>
    </row>
    <row r="32" spans="1:9" ht="22.5" customHeight="1">
      <c r="A32" s="34">
        <v>27</v>
      </c>
      <c r="B32" s="37"/>
      <c r="C32" s="71"/>
      <c r="D32" s="75" t="s">
        <v>125</v>
      </c>
      <c r="E32" s="73"/>
      <c r="F32" s="77"/>
      <c r="G32" s="73"/>
      <c r="H32" s="35"/>
      <c r="I32" s="37"/>
    </row>
    <row r="33" spans="1:9" ht="22.5" customHeight="1">
      <c r="A33" s="34">
        <v>28</v>
      </c>
      <c r="B33" s="37"/>
      <c r="C33" s="71"/>
      <c r="D33" s="75" t="s">
        <v>126</v>
      </c>
      <c r="E33" s="73"/>
      <c r="F33" s="77"/>
      <c r="G33" s="73"/>
      <c r="H33" s="35"/>
      <c r="I33" s="35"/>
    </row>
    <row r="34" spans="1:9" ht="22.5" customHeight="1">
      <c r="A34" s="34">
        <v>29</v>
      </c>
      <c r="B34" s="35"/>
      <c r="C34" s="71"/>
      <c r="D34" s="75" t="s">
        <v>127</v>
      </c>
      <c r="E34" s="73"/>
      <c r="F34" s="77"/>
      <c r="G34" s="73"/>
      <c r="H34" s="35"/>
      <c r="I34" s="37"/>
    </row>
    <row r="35" spans="1:9" ht="22.5" customHeight="1">
      <c r="A35" s="34">
        <v>30</v>
      </c>
      <c r="B35" s="37"/>
      <c r="C35" s="71"/>
      <c r="D35" s="74"/>
      <c r="E35" s="73"/>
      <c r="F35" s="77"/>
      <c r="G35" s="73"/>
      <c r="H35" s="37"/>
      <c r="I35" s="37"/>
    </row>
    <row r="36" spans="1:9" ht="22.5" customHeight="1">
      <c r="A36" s="34">
        <v>31</v>
      </c>
      <c r="B36" s="37"/>
      <c r="C36" s="71"/>
      <c r="D36" s="72"/>
      <c r="E36" s="81"/>
      <c r="F36" s="77"/>
      <c r="G36" s="73"/>
      <c r="H36" s="37"/>
      <c r="I36" s="37"/>
    </row>
    <row r="37" spans="1:9" ht="26.25" customHeight="1">
      <c r="A37" s="34">
        <v>32</v>
      </c>
      <c r="B37" s="37"/>
      <c r="C37" s="71"/>
      <c r="D37" s="72"/>
      <c r="E37" s="81"/>
      <c r="F37" s="77"/>
      <c r="G37" s="82"/>
      <c r="H37" s="37"/>
      <c r="I37" s="37"/>
    </row>
    <row r="38" spans="1:9" ht="22.5" customHeight="1">
      <c r="A38" s="34">
        <v>33</v>
      </c>
      <c r="B38" s="69" t="s">
        <v>128</v>
      </c>
      <c r="C38" s="79">
        <f>SUM(C6,C18)</f>
        <v>17557.54</v>
      </c>
      <c r="D38" s="69" t="s">
        <v>129</v>
      </c>
      <c r="E38" s="121">
        <f>SUM(E6,E35)</f>
        <v>17557.54</v>
      </c>
      <c r="F38" s="69" t="s">
        <v>129</v>
      </c>
      <c r="G38" s="82">
        <f>SUM(G6,G26)</f>
        <v>17557.54</v>
      </c>
      <c r="H38" s="69" t="s">
        <v>129</v>
      </c>
      <c r="I38" s="82">
        <f>SUM(I6,I26)</f>
        <v>17557.54</v>
      </c>
    </row>
    <row r="39" spans="1:9" ht="22.5" customHeight="1">
      <c r="A39" s="34">
        <v>34</v>
      </c>
      <c r="B39" s="113" t="s">
        <v>130</v>
      </c>
      <c r="C39" s="71"/>
      <c r="D39" s="112" t="s">
        <v>131</v>
      </c>
      <c r="E39" s="81">
        <f>SUM(C45)-SUM(E38)-SUM(E40)</f>
        <v>0</v>
      </c>
      <c r="F39" s="112" t="s">
        <v>131</v>
      </c>
      <c r="G39" s="82">
        <f>E39</f>
        <v>0</v>
      </c>
      <c r="H39" s="112" t="s">
        <v>131</v>
      </c>
      <c r="I39" s="37"/>
    </row>
    <row r="40" spans="1:9" ht="22.5" customHeight="1">
      <c r="A40" s="34">
        <v>35</v>
      </c>
      <c r="B40" s="113" t="s">
        <v>132</v>
      </c>
      <c r="C40" s="71"/>
      <c r="D40" s="74" t="s">
        <v>133</v>
      </c>
      <c r="E40" s="73"/>
      <c r="F40" s="74" t="s">
        <v>133</v>
      </c>
      <c r="G40" s="73"/>
      <c r="H40" s="74" t="s">
        <v>133</v>
      </c>
      <c r="I40" s="37"/>
    </row>
    <row r="41" spans="1:9" ht="22.5" customHeight="1">
      <c r="A41" s="34">
        <v>36</v>
      </c>
      <c r="B41" s="113" t="s">
        <v>134</v>
      </c>
      <c r="C41" s="122"/>
      <c r="D41" s="115"/>
      <c r="E41" s="81"/>
      <c r="F41" s="37"/>
      <c r="G41" s="81"/>
      <c r="H41" s="37"/>
      <c r="I41" s="37"/>
    </row>
    <row r="42" spans="1:9" ht="22.5" customHeight="1">
      <c r="A42" s="34">
        <v>37</v>
      </c>
      <c r="B42" s="113" t="s">
        <v>135</v>
      </c>
      <c r="C42" s="71"/>
      <c r="D42" s="115"/>
      <c r="E42" s="81"/>
      <c r="F42" s="35"/>
      <c r="G42" s="81"/>
      <c r="H42" s="35"/>
      <c r="I42" s="37"/>
    </row>
    <row r="43" spans="1:9" ht="22.5" customHeight="1">
      <c r="A43" s="34">
        <v>38</v>
      </c>
      <c r="B43" s="113" t="s">
        <v>136</v>
      </c>
      <c r="C43" s="71"/>
      <c r="D43" s="115"/>
      <c r="E43" s="116"/>
      <c r="F43" s="37"/>
      <c r="G43" s="81"/>
      <c r="H43" s="37"/>
      <c r="I43" s="37"/>
    </row>
    <row r="44" spans="1:9" ht="21" customHeight="1">
      <c r="A44" s="34">
        <v>39</v>
      </c>
      <c r="B44" s="37"/>
      <c r="C44" s="71"/>
      <c r="D44" s="35"/>
      <c r="E44" s="116"/>
      <c r="F44" s="35"/>
      <c r="G44" s="116"/>
      <c r="H44" s="35"/>
      <c r="I44" s="37"/>
    </row>
    <row r="45" spans="1:9" ht="22.5" customHeight="1">
      <c r="A45" s="34">
        <v>40</v>
      </c>
      <c r="B45" s="67" t="s">
        <v>137</v>
      </c>
      <c r="C45" s="79">
        <f>SUM(C38,C39,C40)</f>
        <v>17557.54</v>
      </c>
      <c r="D45" s="117" t="s">
        <v>138</v>
      </c>
      <c r="E45" s="116">
        <f>SUM(E38,E39,E40)</f>
        <v>17557.54</v>
      </c>
      <c r="F45" s="67" t="s">
        <v>138</v>
      </c>
      <c r="G45" s="73">
        <f>SUM(G38,G39,G40)</f>
        <v>17557.54</v>
      </c>
      <c r="H45" s="67" t="s">
        <v>138</v>
      </c>
      <c r="I45" s="82">
        <v>17557.54</v>
      </c>
    </row>
  </sheetData>
  <sheetProtection/>
  <mergeCells count="4">
    <mergeCell ref="B3:C3"/>
    <mergeCell ref="B4:C4"/>
    <mergeCell ref="D4:I4"/>
    <mergeCell ref="A4:A5"/>
  </mergeCells>
  <printOptions horizontalCentered="1"/>
  <pageMargins left="0.23999999999999996" right="0.08" top="0.19652777777777777" bottom="0.19652777777777777" header="0" footer="0"/>
  <pageSetup fitToHeight="1" fitToWidth="1" horizontalDpi="300" verticalDpi="300" orientation="landscape" paperSize="9" scale="48"/>
</worksheet>
</file>

<file path=xl/worksheets/sheet4.xml><?xml version="1.0" encoding="utf-8"?>
<worksheet xmlns="http://schemas.openxmlformats.org/spreadsheetml/2006/main" xmlns:r="http://schemas.openxmlformats.org/officeDocument/2006/relationships">
  <sheetPr>
    <pageSetUpPr fitToPage="1"/>
  </sheetPr>
  <dimension ref="A1:Q18"/>
  <sheetViews>
    <sheetView showGridLines="0" showZeros="0" zoomScalePageLayoutView="0" workbookViewId="0" topLeftCell="A1">
      <selection activeCell="C7" sqref="C7"/>
    </sheetView>
  </sheetViews>
  <sheetFormatPr defaultColWidth="9.16015625" defaultRowHeight="12.75" customHeight="1"/>
  <cols>
    <col min="1" max="1" width="9.33203125" style="0" customWidth="1"/>
    <col min="2" max="2" width="13.66015625" style="0" customWidth="1"/>
    <col min="3" max="3" width="35.33203125" style="0" customWidth="1"/>
    <col min="4" max="4" width="12.16015625" style="0" customWidth="1"/>
    <col min="5" max="5" width="11" style="0" customWidth="1"/>
    <col min="6" max="6" width="14" style="0" customWidth="1"/>
    <col min="7" max="7" width="14.5" style="0" customWidth="1"/>
    <col min="8" max="8" width="11.33203125" style="0" customWidth="1"/>
    <col min="9" max="9" width="12.33203125" style="0" customWidth="1"/>
    <col min="10" max="14" width="14.33203125" style="0" customWidth="1"/>
    <col min="15" max="15" width="9.16015625" style="0" customWidth="1"/>
    <col min="16" max="16" width="14.33203125" style="0" customWidth="1"/>
    <col min="17" max="17" width="10.66015625" style="0" customWidth="1"/>
  </cols>
  <sheetData>
    <row r="1" spans="2:4" ht="29.25" customHeight="1">
      <c r="B1" s="27" t="s">
        <v>12</v>
      </c>
      <c r="C1" s="27"/>
      <c r="D1" s="27"/>
    </row>
    <row r="2" spans="2:17" ht="35.25" customHeight="1">
      <c r="B2" s="148" t="s">
        <v>13</v>
      </c>
      <c r="C2" s="148"/>
      <c r="D2" s="148"/>
      <c r="E2" s="148"/>
      <c r="F2" s="148"/>
      <c r="G2" s="148"/>
      <c r="H2" s="148"/>
      <c r="I2" s="148"/>
      <c r="J2" s="148"/>
      <c r="K2" s="148"/>
      <c r="L2" s="148"/>
      <c r="M2" s="148"/>
      <c r="N2" s="148"/>
      <c r="O2" s="148"/>
      <c r="P2" s="148"/>
      <c r="Q2" s="47"/>
    </row>
    <row r="3" ht="21.75" customHeight="1">
      <c r="P3" s="38" t="s">
        <v>48</v>
      </c>
    </row>
    <row r="4" spans="1:16" ht="18" customHeight="1">
      <c r="A4" s="147" t="s">
        <v>5</v>
      </c>
      <c r="B4" s="149" t="s">
        <v>139</v>
      </c>
      <c r="C4" s="149" t="s">
        <v>140</v>
      </c>
      <c r="D4" s="149" t="s">
        <v>141</v>
      </c>
      <c r="E4" s="149" t="s">
        <v>142</v>
      </c>
      <c r="F4" s="149"/>
      <c r="G4" s="149"/>
      <c r="H4" s="149"/>
      <c r="I4" s="149"/>
      <c r="J4" s="149"/>
      <c r="K4" s="149"/>
      <c r="L4" s="149"/>
      <c r="M4" s="149"/>
      <c r="N4" s="149"/>
      <c r="O4" s="149"/>
      <c r="P4" s="70"/>
    </row>
    <row r="5" spans="1:16" ht="22.5" customHeight="1">
      <c r="A5" s="147"/>
      <c r="B5" s="149"/>
      <c r="C5" s="149"/>
      <c r="D5" s="149"/>
      <c r="E5" s="150" t="s">
        <v>143</v>
      </c>
      <c r="F5" s="150" t="s">
        <v>144</v>
      </c>
      <c r="G5" s="150"/>
      <c r="H5" s="150" t="s">
        <v>145</v>
      </c>
      <c r="I5" s="150" t="s">
        <v>146</v>
      </c>
      <c r="J5" s="150" t="s">
        <v>147</v>
      </c>
      <c r="K5" s="150" t="s">
        <v>148</v>
      </c>
      <c r="L5" s="150" t="s">
        <v>149</v>
      </c>
      <c r="M5" s="150" t="s">
        <v>130</v>
      </c>
      <c r="N5" s="150" t="s">
        <v>134</v>
      </c>
      <c r="O5" s="150" t="s">
        <v>150</v>
      </c>
      <c r="P5" s="150" t="s">
        <v>151</v>
      </c>
    </row>
    <row r="6" spans="1:16" ht="33.75" customHeight="1">
      <c r="A6" s="147"/>
      <c r="B6" s="149"/>
      <c r="C6" s="149"/>
      <c r="D6" s="149"/>
      <c r="E6" s="150"/>
      <c r="F6" s="30" t="s">
        <v>152</v>
      </c>
      <c r="G6" s="30" t="s">
        <v>153</v>
      </c>
      <c r="H6" s="150"/>
      <c r="I6" s="150"/>
      <c r="J6" s="150"/>
      <c r="K6" s="150"/>
      <c r="L6" s="150"/>
      <c r="M6" s="150"/>
      <c r="N6" s="150"/>
      <c r="O6" s="150"/>
      <c r="P6" s="150"/>
    </row>
    <row r="7" spans="1:16" ht="12.75" customHeight="1">
      <c r="A7" s="34">
        <v>1</v>
      </c>
      <c r="B7" s="32"/>
      <c r="C7" s="51" t="s">
        <v>143</v>
      </c>
      <c r="D7" s="32">
        <f>D8</f>
        <v>17557.54</v>
      </c>
      <c r="E7" s="32">
        <f>E8</f>
        <v>17557.54</v>
      </c>
      <c r="F7" s="32">
        <f>F8</f>
        <v>17557.54</v>
      </c>
      <c r="G7" s="32">
        <f>G8</f>
        <v>16082.59</v>
      </c>
      <c r="H7" s="32"/>
      <c r="I7" s="32"/>
      <c r="J7" s="32"/>
      <c r="K7" s="32"/>
      <c r="L7" s="32"/>
      <c r="M7" s="32"/>
      <c r="N7" s="32"/>
      <c r="O7" s="32"/>
      <c r="P7" s="32"/>
    </row>
    <row r="8" spans="1:16" ht="12.75" customHeight="1">
      <c r="A8" s="34">
        <v>2</v>
      </c>
      <c r="B8" s="97">
        <v>564</v>
      </c>
      <c r="C8" s="36" t="s">
        <v>154</v>
      </c>
      <c r="D8" s="86">
        <v>17557.54</v>
      </c>
      <c r="E8" s="86">
        <v>17557.54</v>
      </c>
      <c r="F8" s="86">
        <v>17557.54</v>
      </c>
      <c r="G8" s="86">
        <v>16082.59</v>
      </c>
      <c r="H8" s="35"/>
      <c r="I8" s="35"/>
      <c r="J8" s="35"/>
      <c r="K8" s="35"/>
      <c r="L8" s="35"/>
      <c r="M8" s="35"/>
      <c r="N8" s="35"/>
      <c r="O8" s="35"/>
      <c r="P8" s="35"/>
    </row>
    <row r="9" spans="1:16" ht="12.75" customHeight="1">
      <c r="A9" s="34">
        <v>3</v>
      </c>
      <c r="B9" s="35">
        <v>564001</v>
      </c>
      <c r="C9" s="36" t="s">
        <v>155</v>
      </c>
      <c r="D9" s="86">
        <v>17557.54</v>
      </c>
      <c r="E9" s="86">
        <v>17557.54</v>
      </c>
      <c r="F9" s="86">
        <v>17557.54</v>
      </c>
      <c r="G9" s="86">
        <v>16082.59</v>
      </c>
      <c r="H9" s="35"/>
      <c r="I9" s="35"/>
      <c r="J9" s="35"/>
      <c r="K9" s="35"/>
      <c r="L9" s="35"/>
      <c r="M9" s="35"/>
      <c r="N9" s="35"/>
      <c r="O9" s="35"/>
      <c r="P9" s="35"/>
    </row>
    <row r="10" spans="3:17" ht="12.75" customHeight="1">
      <c r="C10" s="27"/>
      <c r="D10" s="27"/>
      <c r="E10" s="27"/>
      <c r="F10" s="27"/>
      <c r="G10" s="27"/>
      <c r="H10" s="27"/>
      <c r="I10" s="27"/>
      <c r="J10" s="27"/>
      <c r="O10" s="27"/>
      <c r="P10" s="27"/>
      <c r="Q10" s="27"/>
    </row>
    <row r="11" spans="3:17" ht="12.75" customHeight="1">
      <c r="C11" s="27"/>
      <c r="D11" s="27"/>
      <c r="E11" s="27"/>
      <c r="F11" s="27"/>
      <c r="G11" s="27"/>
      <c r="H11" s="27"/>
      <c r="I11" s="27"/>
      <c r="O11" s="27"/>
      <c r="P11" s="27"/>
      <c r="Q11" s="27"/>
    </row>
    <row r="12" spans="5:17" ht="12.75" customHeight="1">
      <c r="E12" s="27"/>
      <c r="F12" s="27"/>
      <c r="G12" s="27"/>
      <c r="O12" s="27"/>
      <c r="P12" s="27"/>
      <c r="Q12" s="27"/>
    </row>
    <row r="13" spans="5:17" ht="12.75" customHeight="1">
      <c r="E13" s="27"/>
      <c r="F13" s="27"/>
      <c r="G13" s="27"/>
      <c r="H13" s="27"/>
      <c r="M13" s="27"/>
      <c r="O13" s="27"/>
      <c r="P13" s="27"/>
      <c r="Q13" s="27"/>
    </row>
    <row r="14" spans="8:17" ht="12.75" customHeight="1">
      <c r="H14" s="27"/>
      <c r="N14" s="27"/>
      <c r="O14" s="27"/>
      <c r="P14" s="27"/>
      <c r="Q14" s="27"/>
    </row>
    <row r="15" spans="14:17" ht="12.75" customHeight="1">
      <c r="N15" s="27"/>
      <c r="O15" s="27"/>
      <c r="P15" s="27"/>
      <c r="Q15" s="27"/>
    </row>
    <row r="16" spans="14:16" ht="12.75" customHeight="1">
      <c r="N16" s="27"/>
      <c r="P16" s="27"/>
    </row>
    <row r="17" spans="14:16" ht="12.75" customHeight="1">
      <c r="N17" s="27"/>
      <c r="O17" s="27"/>
      <c r="P17" s="27"/>
    </row>
    <row r="18" spans="15:16" ht="12.75" customHeight="1">
      <c r="O18" s="27"/>
      <c r="P18" s="27"/>
    </row>
  </sheetData>
  <sheetProtection/>
  <mergeCells count="17">
    <mergeCell ref="P5:P6"/>
    <mergeCell ref="J5:J6"/>
    <mergeCell ref="K5:K6"/>
    <mergeCell ref="L5:L6"/>
    <mergeCell ref="M5:M6"/>
    <mergeCell ref="N5:N6"/>
    <mergeCell ref="O5:O6"/>
    <mergeCell ref="B2:P2"/>
    <mergeCell ref="E4:O4"/>
    <mergeCell ref="F5:G5"/>
    <mergeCell ref="A4:A6"/>
    <mergeCell ref="B4:B6"/>
    <mergeCell ref="C4:C6"/>
    <mergeCell ref="D4:D6"/>
    <mergeCell ref="E5:E6"/>
    <mergeCell ref="H5:H6"/>
    <mergeCell ref="I5:I6"/>
  </mergeCells>
  <printOptions horizontalCentered="1"/>
  <pageMargins left="0.59" right="0.59" top="0.7900000000000001" bottom="0.7900000000000001" header="0.5" footer="0.5"/>
  <pageSetup fitToHeight="1000" fitToWidth="1"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N14"/>
  <sheetViews>
    <sheetView showGridLines="0" showZeros="0" zoomScalePageLayoutView="0" workbookViewId="0" topLeftCell="A1">
      <selection activeCell="G22" sqref="G22"/>
    </sheetView>
  </sheetViews>
  <sheetFormatPr defaultColWidth="9.16015625" defaultRowHeight="12.75" customHeight="1"/>
  <cols>
    <col min="1" max="1" width="9.16015625" style="0" customWidth="1"/>
    <col min="2" max="2" width="13.66015625" style="0" customWidth="1"/>
    <col min="3" max="3" width="36" style="0" customWidth="1"/>
    <col min="4" max="4" width="15.5" style="0" customWidth="1"/>
    <col min="5" max="5" width="14.33203125" style="0" customWidth="1"/>
    <col min="6" max="6" width="12.33203125" style="0" customWidth="1"/>
    <col min="7" max="7" width="13" style="0" customWidth="1"/>
    <col min="8" max="13" width="14.33203125" style="0" customWidth="1"/>
    <col min="14" max="14" width="13.33203125" style="0" customWidth="1"/>
    <col min="15" max="255" width="9.16015625" style="0" customWidth="1"/>
  </cols>
  <sheetData>
    <row r="1" spans="2:4" ht="29.25" customHeight="1">
      <c r="B1" s="27" t="s">
        <v>14</v>
      </c>
      <c r="C1" s="27"/>
      <c r="D1" s="27"/>
    </row>
    <row r="2" spans="2:14" ht="35.25" customHeight="1">
      <c r="B2" s="148" t="s">
        <v>15</v>
      </c>
      <c r="C2" s="148"/>
      <c r="D2" s="148"/>
      <c r="E2" s="148"/>
      <c r="F2" s="148"/>
      <c r="G2" s="148"/>
      <c r="H2" s="148"/>
      <c r="I2" s="148"/>
      <c r="J2" s="148"/>
      <c r="K2" s="148"/>
      <c r="L2" s="148"/>
      <c r="M2" s="148"/>
      <c r="N2" s="47"/>
    </row>
    <row r="3" ht="21.75" customHeight="1">
      <c r="M3" s="38" t="s">
        <v>48</v>
      </c>
    </row>
    <row r="4" spans="1:13" ht="15" customHeight="1">
      <c r="A4" s="147" t="s">
        <v>5</v>
      </c>
      <c r="B4" s="149" t="s">
        <v>139</v>
      </c>
      <c r="C4" s="149" t="s">
        <v>140</v>
      </c>
      <c r="D4" s="149" t="s">
        <v>141</v>
      </c>
      <c r="E4" s="149" t="s">
        <v>142</v>
      </c>
      <c r="F4" s="149"/>
      <c r="G4" s="149"/>
      <c r="H4" s="149"/>
      <c r="I4" s="149"/>
      <c r="J4" s="149"/>
      <c r="K4" s="149"/>
      <c r="L4" s="149"/>
      <c r="M4" s="149"/>
    </row>
    <row r="5" spans="1:13" ht="30" customHeight="1">
      <c r="A5" s="147"/>
      <c r="B5" s="149"/>
      <c r="C5" s="149"/>
      <c r="D5" s="149"/>
      <c r="E5" s="150" t="s">
        <v>143</v>
      </c>
      <c r="F5" s="150" t="s">
        <v>156</v>
      </c>
      <c r="G5" s="150"/>
      <c r="H5" s="151" t="s">
        <v>157</v>
      </c>
      <c r="I5" s="152"/>
      <c r="J5" s="150" t="s">
        <v>158</v>
      </c>
      <c r="K5" s="153" t="s">
        <v>159</v>
      </c>
      <c r="L5" s="155" t="s">
        <v>160</v>
      </c>
      <c r="M5" s="150" t="s">
        <v>161</v>
      </c>
    </row>
    <row r="6" spans="1:13" ht="40.5" customHeight="1">
      <c r="A6" s="147"/>
      <c r="B6" s="149"/>
      <c r="C6" s="149"/>
      <c r="D6" s="149"/>
      <c r="E6" s="150"/>
      <c r="F6" s="30" t="s">
        <v>162</v>
      </c>
      <c r="G6" s="30" t="s">
        <v>163</v>
      </c>
      <c r="H6" s="30" t="s">
        <v>162</v>
      </c>
      <c r="I6" s="30" t="s">
        <v>163</v>
      </c>
      <c r="J6" s="150"/>
      <c r="K6" s="154"/>
      <c r="L6" s="155"/>
      <c r="M6" s="150"/>
    </row>
    <row r="7" spans="1:13" ht="12.75" customHeight="1">
      <c r="A7" s="34">
        <v>1</v>
      </c>
      <c r="B7" s="32"/>
      <c r="C7" s="51" t="s">
        <v>143</v>
      </c>
      <c r="D7" s="35">
        <v>17557.54</v>
      </c>
      <c r="E7" s="35">
        <v>17557.54</v>
      </c>
      <c r="F7" s="35">
        <v>1474.95</v>
      </c>
      <c r="G7" s="35">
        <v>16082.54</v>
      </c>
      <c r="H7" s="32"/>
      <c r="I7" s="32"/>
      <c r="J7" s="32"/>
      <c r="K7" s="32"/>
      <c r="L7" s="32"/>
      <c r="M7" s="32"/>
    </row>
    <row r="8" spans="1:13" ht="12.75" customHeight="1">
      <c r="A8" s="34">
        <v>2</v>
      </c>
      <c r="B8" s="97">
        <v>564</v>
      </c>
      <c r="C8" s="36" t="s">
        <v>154</v>
      </c>
      <c r="D8" s="35">
        <v>17557.54</v>
      </c>
      <c r="E8" s="35">
        <v>17557.54</v>
      </c>
      <c r="F8" s="35">
        <v>1474.95</v>
      </c>
      <c r="G8" s="35">
        <v>16082.54</v>
      </c>
      <c r="H8" s="35"/>
      <c r="I8" s="35"/>
      <c r="J8" s="35"/>
      <c r="K8" s="35"/>
      <c r="L8" s="35"/>
      <c r="M8" s="35"/>
    </row>
    <row r="9" spans="1:13" ht="12.75" customHeight="1">
      <c r="A9" s="34">
        <v>3</v>
      </c>
      <c r="B9" s="35">
        <v>564001</v>
      </c>
      <c r="C9" s="36" t="s">
        <v>155</v>
      </c>
      <c r="D9" s="35">
        <v>17557.54</v>
      </c>
      <c r="E9" s="35">
        <v>17557.54</v>
      </c>
      <c r="F9" s="35">
        <v>1474.95</v>
      </c>
      <c r="G9" s="35">
        <v>16082.54</v>
      </c>
      <c r="H9" s="35"/>
      <c r="I9" s="35"/>
      <c r="J9" s="35"/>
      <c r="K9" s="35"/>
      <c r="L9" s="35"/>
      <c r="M9" s="35"/>
    </row>
    <row r="10" spans="3:14" ht="12.75" customHeight="1">
      <c r="C10" s="27"/>
      <c r="D10" s="27"/>
      <c r="E10" s="27"/>
      <c r="F10" s="27"/>
      <c r="G10" s="27"/>
      <c r="H10" s="27"/>
      <c r="I10" s="27"/>
      <c r="J10" s="27"/>
      <c r="K10" s="27"/>
      <c r="L10" s="27"/>
      <c r="M10" s="27"/>
      <c r="N10" s="27"/>
    </row>
    <row r="11" spans="3:14" ht="12.75" customHeight="1">
      <c r="C11" s="27"/>
      <c r="D11" s="27"/>
      <c r="E11" s="27"/>
      <c r="F11" s="27"/>
      <c r="G11" s="27"/>
      <c r="H11" s="27"/>
      <c r="I11" s="27"/>
      <c r="N11" s="27"/>
    </row>
    <row r="12" spans="5:14" ht="12.75" customHeight="1">
      <c r="E12" s="27"/>
      <c r="F12" s="27"/>
      <c r="G12" s="27"/>
      <c r="N12" s="27"/>
    </row>
    <row r="13" spans="5:14" ht="12.75" customHeight="1">
      <c r="E13" s="27"/>
      <c r="F13" s="27"/>
      <c r="G13" s="27"/>
      <c r="H13" s="27"/>
      <c r="N13" s="27"/>
    </row>
    <row r="14" ht="12.75" customHeight="1">
      <c r="H14" s="27"/>
    </row>
  </sheetData>
  <sheetProtection/>
  <mergeCells count="13">
    <mergeCell ref="K5:K6"/>
    <mergeCell ref="L5:L6"/>
    <mergeCell ref="M5:M6"/>
    <mergeCell ref="B2:M2"/>
    <mergeCell ref="E4:M4"/>
    <mergeCell ref="F5:G5"/>
    <mergeCell ref="H5:I5"/>
    <mergeCell ref="A4:A6"/>
    <mergeCell ref="B4:B6"/>
    <mergeCell ref="C4:C6"/>
    <mergeCell ref="D4:D6"/>
    <mergeCell ref="E5:E6"/>
    <mergeCell ref="J5:J6"/>
  </mergeCells>
  <printOptions horizontalCentered="1"/>
  <pageMargins left="0.59" right="0.59" top="0.7900000000000001" bottom="0.7900000000000001" header="0.5" footer="0.5"/>
  <pageSetup fitToHeight="1000" fitToWidth="1" orientation="landscape" paperSize="9" scale="81"/>
</worksheet>
</file>

<file path=xl/worksheets/sheet6.xml><?xml version="1.0" encoding="utf-8"?>
<worksheet xmlns="http://schemas.openxmlformats.org/spreadsheetml/2006/main" xmlns:r="http://schemas.openxmlformats.org/officeDocument/2006/relationships">
  <sheetPr>
    <pageSetUpPr fitToPage="1"/>
  </sheetPr>
  <dimension ref="A1:I60"/>
  <sheetViews>
    <sheetView showGridLines="0" showZeros="0" zoomScalePageLayoutView="0" workbookViewId="0" topLeftCell="A22">
      <selection activeCell="I19" sqref="I19"/>
    </sheetView>
  </sheetViews>
  <sheetFormatPr defaultColWidth="9.16015625" defaultRowHeight="12.75" customHeight="1"/>
  <cols>
    <col min="1" max="1" width="9.33203125" style="0" customWidth="1"/>
    <col min="2" max="2" width="40.5" style="0" customWidth="1"/>
    <col min="3" max="3" width="23.33203125" style="0" customWidth="1"/>
    <col min="4" max="4" width="41" style="0" customWidth="1"/>
    <col min="5" max="5" width="28.66015625" style="0" customWidth="1"/>
    <col min="6" max="6" width="43" style="0" customWidth="1"/>
    <col min="7" max="7" width="24.16015625" style="0" customWidth="1"/>
    <col min="8" max="8" width="33.16015625" style="0" customWidth="1"/>
    <col min="9" max="9" width="22.16015625" style="0" customWidth="1"/>
  </cols>
  <sheetData>
    <row r="1" spans="2:7" ht="22.5" customHeight="1">
      <c r="B1" s="59" t="s">
        <v>16</v>
      </c>
      <c r="C1" s="60"/>
      <c r="D1" s="60"/>
      <c r="E1" s="60"/>
      <c r="F1" s="60"/>
      <c r="G1" s="61"/>
    </row>
    <row r="2" spans="2:7" ht="22.5" customHeight="1">
      <c r="B2" s="62" t="s">
        <v>17</v>
      </c>
      <c r="C2" s="63"/>
      <c r="D2" s="63"/>
      <c r="E2" s="63"/>
      <c r="F2" s="63"/>
      <c r="G2" s="63"/>
    </row>
    <row r="3" spans="2:9" ht="22.5" customHeight="1">
      <c r="B3" s="156"/>
      <c r="C3" s="156"/>
      <c r="D3" s="64"/>
      <c r="E3" s="64"/>
      <c r="F3" s="65"/>
      <c r="G3" s="66"/>
      <c r="I3" s="66" t="s">
        <v>48</v>
      </c>
    </row>
    <row r="4" spans="1:9" ht="22.5" customHeight="1">
      <c r="A4" s="147" t="s">
        <v>5</v>
      </c>
      <c r="B4" s="146" t="s">
        <v>49</v>
      </c>
      <c r="C4" s="146"/>
      <c r="D4" s="146" t="s">
        <v>50</v>
      </c>
      <c r="E4" s="146"/>
      <c r="F4" s="146"/>
      <c r="G4" s="146"/>
      <c r="H4" s="68"/>
      <c r="I4" s="83"/>
    </row>
    <row r="5" spans="1:9" ht="22.5" customHeight="1">
      <c r="A5" s="147"/>
      <c r="B5" s="67" t="s">
        <v>51</v>
      </c>
      <c r="C5" s="67" t="s">
        <v>52</v>
      </c>
      <c r="D5" s="67" t="s">
        <v>53</v>
      </c>
      <c r="E5" s="69" t="s">
        <v>52</v>
      </c>
      <c r="F5" s="67" t="s">
        <v>54</v>
      </c>
      <c r="G5" s="67" t="s">
        <v>52</v>
      </c>
      <c r="H5" s="67" t="s">
        <v>55</v>
      </c>
      <c r="I5" s="67" t="s">
        <v>52</v>
      </c>
    </row>
    <row r="6" spans="1:9" ht="22.5" customHeight="1">
      <c r="A6" s="34">
        <v>1</v>
      </c>
      <c r="B6" s="109" t="s">
        <v>164</v>
      </c>
      <c r="C6" s="73">
        <v>17557.54</v>
      </c>
      <c r="D6" s="109" t="s">
        <v>164</v>
      </c>
      <c r="E6" s="73">
        <v>17557.54</v>
      </c>
      <c r="F6" s="77" t="s">
        <v>164</v>
      </c>
      <c r="G6" s="73">
        <v>17557.54</v>
      </c>
      <c r="H6" s="77" t="s">
        <v>56</v>
      </c>
      <c r="I6" s="73">
        <v>17557.54</v>
      </c>
    </row>
    <row r="7" spans="1:9" ht="22.5" customHeight="1">
      <c r="A7" s="34">
        <v>2</v>
      </c>
      <c r="B7" s="70" t="s">
        <v>165</v>
      </c>
      <c r="C7" s="73">
        <v>17557.54</v>
      </c>
      <c r="D7" s="75" t="s">
        <v>58</v>
      </c>
      <c r="E7" s="73">
        <v>17557.54</v>
      </c>
      <c r="F7" s="77" t="s">
        <v>59</v>
      </c>
      <c r="G7" s="73">
        <v>1474.95</v>
      </c>
      <c r="H7" s="75" t="s">
        <v>60</v>
      </c>
      <c r="I7" s="73">
        <v>1384.78</v>
      </c>
    </row>
    <row r="8" spans="1:9" ht="22.5" customHeight="1">
      <c r="A8" s="34">
        <v>3</v>
      </c>
      <c r="B8" s="110" t="s">
        <v>166</v>
      </c>
      <c r="C8" s="73">
        <v>16082.59</v>
      </c>
      <c r="D8" s="75" t="s">
        <v>62</v>
      </c>
      <c r="E8" s="73"/>
      <c r="F8" s="77" t="s">
        <v>63</v>
      </c>
      <c r="G8" s="73">
        <v>1384.78</v>
      </c>
      <c r="H8" s="75" t="s">
        <v>64</v>
      </c>
      <c r="I8" s="73">
        <v>90.17</v>
      </c>
    </row>
    <row r="9" spans="1:9" ht="22.5" customHeight="1">
      <c r="A9" s="34">
        <v>4</v>
      </c>
      <c r="B9" s="70" t="s">
        <v>167</v>
      </c>
      <c r="C9" s="73"/>
      <c r="D9" s="75" t="s">
        <v>66</v>
      </c>
      <c r="E9" s="73"/>
      <c r="F9" s="77" t="s">
        <v>67</v>
      </c>
      <c r="G9" s="73">
        <v>90.17</v>
      </c>
      <c r="H9" s="75" t="s">
        <v>68</v>
      </c>
      <c r="I9" s="37"/>
    </row>
    <row r="10" spans="1:9" ht="22.5" customHeight="1">
      <c r="A10" s="34">
        <v>5</v>
      </c>
      <c r="B10" s="70" t="s">
        <v>168</v>
      </c>
      <c r="C10" s="73"/>
      <c r="D10" s="75" t="s">
        <v>70</v>
      </c>
      <c r="E10" s="73"/>
      <c r="F10" s="77" t="s">
        <v>71</v>
      </c>
      <c r="G10" s="73"/>
      <c r="H10" s="75" t="s">
        <v>72</v>
      </c>
      <c r="I10" s="37"/>
    </row>
    <row r="11" spans="1:9" ht="22.5" customHeight="1">
      <c r="A11" s="34">
        <v>6</v>
      </c>
      <c r="B11" s="70"/>
      <c r="C11" s="73"/>
      <c r="D11" s="75" t="s">
        <v>74</v>
      </c>
      <c r="E11" s="73"/>
      <c r="F11" s="77" t="s">
        <v>75</v>
      </c>
      <c r="G11" s="73"/>
      <c r="H11" s="75" t="s">
        <v>76</v>
      </c>
      <c r="I11" s="37">
        <v>16082.59</v>
      </c>
    </row>
    <row r="12" spans="1:9" ht="22.5" customHeight="1">
      <c r="A12" s="34">
        <v>7</v>
      </c>
      <c r="B12" s="70"/>
      <c r="C12" s="73"/>
      <c r="D12" s="75" t="s">
        <v>78</v>
      </c>
      <c r="E12" s="73"/>
      <c r="F12" s="77" t="s">
        <v>79</v>
      </c>
      <c r="G12" s="73">
        <v>16082.59</v>
      </c>
      <c r="H12" s="75" t="s">
        <v>80</v>
      </c>
      <c r="I12" s="37"/>
    </row>
    <row r="13" spans="1:9" ht="22.5" customHeight="1">
      <c r="A13" s="34">
        <v>8</v>
      </c>
      <c r="B13" s="70"/>
      <c r="C13" s="73"/>
      <c r="D13" s="75" t="s">
        <v>82</v>
      </c>
      <c r="E13" s="73"/>
      <c r="F13" s="111" t="s">
        <v>63</v>
      </c>
      <c r="G13" s="73"/>
      <c r="H13" s="75" t="s">
        <v>83</v>
      </c>
      <c r="I13" s="37"/>
    </row>
    <row r="14" spans="1:9" ht="22.5" customHeight="1">
      <c r="A14" s="34">
        <v>9</v>
      </c>
      <c r="B14" s="70"/>
      <c r="C14" s="73"/>
      <c r="D14" s="75" t="s">
        <v>85</v>
      </c>
      <c r="E14" s="73"/>
      <c r="F14" s="111" t="s">
        <v>67</v>
      </c>
      <c r="G14" s="73">
        <v>16082.59</v>
      </c>
      <c r="H14" s="75" t="s">
        <v>86</v>
      </c>
      <c r="I14" s="37"/>
    </row>
    <row r="15" spans="1:9" ht="22.5" customHeight="1">
      <c r="A15" s="34">
        <v>10</v>
      </c>
      <c r="B15" s="112"/>
      <c r="C15" s="73"/>
      <c r="D15" s="75" t="s">
        <v>88</v>
      </c>
      <c r="E15" s="73"/>
      <c r="F15" s="111" t="s">
        <v>89</v>
      </c>
      <c r="G15" s="73"/>
      <c r="H15" s="75" t="s">
        <v>90</v>
      </c>
      <c r="I15" s="37"/>
    </row>
    <row r="16" spans="1:9" ht="22.5" customHeight="1">
      <c r="A16" s="34">
        <v>11</v>
      </c>
      <c r="B16" s="112"/>
      <c r="C16" s="73"/>
      <c r="D16" s="75" t="s">
        <v>92</v>
      </c>
      <c r="E16" s="73"/>
      <c r="F16" s="111" t="s">
        <v>93</v>
      </c>
      <c r="G16" s="73"/>
      <c r="H16" s="75" t="s">
        <v>94</v>
      </c>
      <c r="I16" s="37"/>
    </row>
    <row r="17" spans="1:9" ht="22.5" customHeight="1">
      <c r="A17" s="34">
        <v>12</v>
      </c>
      <c r="B17" s="112"/>
      <c r="C17" s="73"/>
      <c r="D17" s="75" t="s">
        <v>96</v>
      </c>
      <c r="E17" s="73"/>
      <c r="F17" s="111" t="s">
        <v>97</v>
      </c>
      <c r="G17" s="73"/>
      <c r="H17" s="75" t="s">
        <v>98</v>
      </c>
      <c r="I17" s="37"/>
    </row>
    <row r="18" spans="1:9" ht="22.5" customHeight="1">
      <c r="A18" s="34">
        <v>13</v>
      </c>
      <c r="B18" s="112"/>
      <c r="C18" s="71"/>
      <c r="D18" s="75" t="s">
        <v>99</v>
      </c>
      <c r="E18" s="73"/>
      <c r="F18" s="111" t="s">
        <v>100</v>
      </c>
      <c r="G18" s="73"/>
      <c r="H18" s="75" t="s">
        <v>101</v>
      </c>
      <c r="I18" s="37"/>
    </row>
    <row r="19" spans="1:9" ht="22.5" customHeight="1">
      <c r="A19" s="34">
        <v>14</v>
      </c>
      <c r="B19" s="78"/>
      <c r="C19" s="79"/>
      <c r="D19" s="75" t="s">
        <v>102</v>
      </c>
      <c r="E19" s="73"/>
      <c r="F19" s="111" t="s">
        <v>103</v>
      </c>
      <c r="G19" s="73"/>
      <c r="H19" s="75" t="s">
        <v>104</v>
      </c>
      <c r="I19" s="37"/>
    </row>
    <row r="20" spans="1:9" ht="22.5" customHeight="1">
      <c r="A20" s="34">
        <v>15</v>
      </c>
      <c r="B20" s="78"/>
      <c r="C20" s="71"/>
      <c r="D20" s="75" t="s">
        <v>105</v>
      </c>
      <c r="E20" s="73"/>
      <c r="F20" s="111" t="s">
        <v>106</v>
      </c>
      <c r="G20" s="73"/>
      <c r="H20" s="75" t="s">
        <v>107</v>
      </c>
      <c r="I20" s="37"/>
    </row>
    <row r="21" spans="1:9" ht="22.5" customHeight="1">
      <c r="A21" s="34">
        <v>16</v>
      </c>
      <c r="B21" s="35"/>
      <c r="C21" s="71"/>
      <c r="D21" s="75" t="s">
        <v>108</v>
      </c>
      <c r="E21" s="73"/>
      <c r="F21" s="111" t="s">
        <v>109</v>
      </c>
      <c r="G21" s="73"/>
      <c r="H21" s="75" t="s">
        <v>110</v>
      </c>
      <c r="I21" s="37"/>
    </row>
    <row r="22" spans="1:9" ht="22.5" customHeight="1">
      <c r="A22" s="34">
        <v>17</v>
      </c>
      <c r="B22" s="37"/>
      <c r="C22" s="71"/>
      <c r="D22" s="75" t="s">
        <v>111</v>
      </c>
      <c r="E22" s="73"/>
      <c r="F22" s="113" t="s">
        <v>112</v>
      </c>
      <c r="G22" s="73"/>
      <c r="H22" s="75"/>
      <c r="I22" s="37"/>
    </row>
    <row r="23" spans="1:9" ht="22.5" customHeight="1">
      <c r="A23" s="34">
        <v>18</v>
      </c>
      <c r="B23" s="114"/>
      <c r="C23" s="71"/>
      <c r="D23" s="75" t="s">
        <v>113</v>
      </c>
      <c r="E23" s="73"/>
      <c r="F23" s="80" t="s">
        <v>114</v>
      </c>
      <c r="G23" s="73"/>
      <c r="H23" s="75"/>
      <c r="I23" s="37"/>
    </row>
    <row r="24" spans="1:9" ht="22.5" customHeight="1">
      <c r="A24" s="34">
        <v>19</v>
      </c>
      <c r="B24" s="114"/>
      <c r="C24" s="71"/>
      <c r="D24" s="75" t="s">
        <v>115</v>
      </c>
      <c r="E24" s="73"/>
      <c r="F24" s="80" t="s">
        <v>116</v>
      </c>
      <c r="G24" s="73"/>
      <c r="H24" s="37"/>
      <c r="I24" s="37"/>
    </row>
    <row r="25" spans="1:9" ht="22.5" customHeight="1">
      <c r="A25" s="34">
        <v>20</v>
      </c>
      <c r="B25" s="114"/>
      <c r="C25" s="71"/>
      <c r="D25" s="75" t="s">
        <v>117</v>
      </c>
      <c r="E25" s="73"/>
      <c r="F25" s="80" t="s">
        <v>118</v>
      </c>
      <c r="G25" s="73"/>
      <c r="H25" s="35"/>
      <c r="I25" s="37"/>
    </row>
    <row r="26" spans="1:9" ht="22.5" customHeight="1">
      <c r="A26" s="34">
        <v>21</v>
      </c>
      <c r="B26" s="114"/>
      <c r="C26" s="71"/>
      <c r="D26" s="75" t="s">
        <v>119</v>
      </c>
      <c r="E26" s="73"/>
      <c r="F26" s="77"/>
      <c r="G26" s="73"/>
      <c r="H26" s="35"/>
      <c r="I26" s="35"/>
    </row>
    <row r="27" spans="1:9" ht="22.5" customHeight="1">
      <c r="A27" s="34">
        <v>22</v>
      </c>
      <c r="B27" s="37"/>
      <c r="C27" s="79"/>
      <c r="D27" s="75" t="s">
        <v>120</v>
      </c>
      <c r="E27" s="73"/>
      <c r="F27" s="77"/>
      <c r="G27" s="73"/>
      <c r="H27" s="35"/>
      <c r="I27" s="35"/>
    </row>
    <row r="28" spans="1:9" ht="22.5" customHeight="1">
      <c r="A28" s="34">
        <v>23</v>
      </c>
      <c r="B28" s="114"/>
      <c r="C28" s="71"/>
      <c r="D28" s="75" t="s">
        <v>121</v>
      </c>
      <c r="E28" s="73"/>
      <c r="F28" s="77"/>
      <c r="G28" s="73"/>
      <c r="H28" s="35"/>
      <c r="I28" s="35"/>
    </row>
    <row r="29" spans="1:9" ht="22.5" customHeight="1">
      <c r="A29" s="34">
        <v>24</v>
      </c>
      <c r="B29" s="37"/>
      <c r="C29" s="79"/>
      <c r="D29" s="75" t="s">
        <v>122</v>
      </c>
      <c r="E29" s="73"/>
      <c r="F29" s="77"/>
      <c r="G29" s="73"/>
      <c r="H29" s="35"/>
      <c r="I29" s="35"/>
    </row>
    <row r="30" spans="1:9" ht="22.5" customHeight="1">
      <c r="A30" s="34">
        <v>25</v>
      </c>
      <c r="B30" s="37"/>
      <c r="C30" s="71"/>
      <c r="D30" s="75" t="s">
        <v>123</v>
      </c>
      <c r="E30" s="73"/>
      <c r="F30" s="77"/>
      <c r="G30" s="73"/>
      <c r="H30" s="35"/>
      <c r="I30" s="37"/>
    </row>
    <row r="31" spans="1:9" ht="22.5" customHeight="1">
      <c r="A31" s="34">
        <v>26</v>
      </c>
      <c r="B31" s="37"/>
      <c r="C31" s="71"/>
      <c r="D31" s="75" t="s">
        <v>124</v>
      </c>
      <c r="E31" s="73"/>
      <c r="F31" s="77"/>
      <c r="G31" s="73"/>
      <c r="H31" s="35"/>
      <c r="I31" s="37"/>
    </row>
    <row r="32" spans="1:9" ht="22.5" customHeight="1">
      <c r="A32" s="34">
        <v>27</v>
      </c>
      <c r="B32" s="37"/>
      <c r="C32" s="71"/>
      <c r="D32" s="75" t="s">
        <v>125</v>
      </c>
      <c r="E32" s="73"/>
      <c r="F32" s="77"/>
      <c r="G32" s="73"/>
      <c r="H32" s="35"/>
      <c r="I32" s="37"/>
    </row>
    <row r="33" spans="1:9" ht="22.5" customHeight="1">
      <c r="A33" s="34">
        <v>28</v>
      </c>
      <c r="B33" s="37"/>
      <c r="C33" s="71"/>
      <c r="D33" s="75" t="s">
        <v>126</v>
      </c>
      <c r="E33" s="73"/>
      <c r="F33" s="77"/>
      <c r="G33" s="73"/>
      <c r="H33" s="35"/>
      <c r="I33" s="35"/>
    </row>
    <row r="34" spans="1:9" ht="22.5" customHeight="1">
      <c r="A34" s="34">
        <v>29</v>
      </c>
      <c r="B34" s="35"/>
      <c r="C34" s="71"/>
      <c r="D34" s="75" t="s">
        <v>127</v>
      </c>
      <c r="E34" s="73"/>
      <c r="F34" s="77"/>
      <c r="G34" s="73"/>
      <c r="H34" s="35"/>
      <c r="I34" s="37"/>
    </row>
    <row r="35" spans="1:9" ht="22.5" customHeight="1">
      <c r="A35" s="34">
        <v>30</v>
      </c>
      <c r="B35" s="37"/>
      <c r="C35" s="71"/>
      <c r="D35" s="72"/>
      <c r="E35" s="81"/>
      <c r="F35" s="70"/>
      <c r="G35" s="82"/>
      <c r="H35" s="37"/>
      <c r="I35" s="37"/>
    </row>
    <row r="36" spans="1:9" ht="18" customHeight="1">
      <c r="A36" s="34">
        <v>31</v>
      </c>
      <c r="B36" s="69" t="s">
        <v>128</v>
      </c>
      <c r="C36" s="79">
        <f>SUM(C6)</f>
        <v>17557.54</v>
      </c>
      <c r="D36" s="69" t="s">
        <v>129</v>
      </c>
      <c r="E36" s="81">
        <f>SUM(E6)</f>
        <v>17557.54</v>
      </c>
      <c r="F36" s="69" t="s">
        <v>129</v>
      </c>
      <c r="G36" s="82">
        <f>SUM(G6)</f>
        <v>17557.54</v>
      </c>
      <c r="H36" s="69" t="s">
        <v>129</v>
      </c>
      <c r="I36" s="82">
        <f>SUM(I6)</f>
        <v>17557.54</v>
      </c>
    </row>
    <row r="37" spans="1:9" ht="18" customHeight="1">
      <c r="A37" s="34">
        <v>32</v>
      </c>
      <c r="B37" s="75" t="s">
        <v>134</v>
      </c>
      <c r="C37" s="71"/>
      <c r="D37" s="112" t="s">
        <v>131</v>
      </c>
      <c r="E37" s="81"/>
      <c r="F37" s="112" t="s">
        <v>131</v>
      </c>
      <c r="G37" s="82">
        <f>E37</f>
        <v>0</v>
      </c>
      <c r="H37" s="112" t="s">
        <v>131</v>
      </c>
      <c r="I37" s="37"/>
    </row>
    <row r="38" spans="1:9" ht="18" customHeight="1">
      <c r="A38" s="34">
        <v>33</v>
      </c>
      <c r="B38" s="75" t="s">
        <v>135</v>
      </c>
      <c r="C38" s="71"/>
      <c r="D38" s="78"/>
      <c r="E38" s="73"/>
      <c r="F38" s="78"/>
      <c r="G38" s="73"/>
      <c r="H38" s="78"/>
      <c r="I38" s="37"/>
    </row>
    <row r="39" spans="1:9" ht="22.5" customHeight="1">
      <c r="A39" s="34">
        <v>34</v>
      </c>
      <c r="B39" s="75" t="s">
        <v>169</v>
      </c>
      <c r="C39" s="71"/>
      <c r="D39" s="115"/>
      <c r="E39" s="116"/>
      <c r="F39" s="37"/>
      <c r="G39" s="81"/>
      <c r="H39" s="37"/>
      <c r="I39" s="37"/>
    </row>
    <row r="40" spans="1:9" ht="21" customHeight="1">
      <c r="A40" s="34">
        <v>35</v>
      </c>
      <c r="B40" s="37"/>
      <c r="C40" s="71"/>
      <c r="D40" s="35"/>
      <c r="E40" s="116"/>
      <c r="F40" s="35"/>
      <c r="G40" s="116"/>
      <c r="H40" s="35"/>
      <c r="I40" s="37"/>
    </row>
    <row r="41" spans="1:9" ht="18" customHeight="1">
      <c r="A41" s="34">
        <v>36</v>
      </c>
      <c r="B41" s="67" t="s">
        <v>137</v>
      </c>
      <c r="C41" s="79">
        <f>SUM(C36,C37)</f>
        <v>17557.54</v>
      </c>
      <c r="D41" s="117" t="s">
        <v>138</v>
      </c>
      <c r="E41" s="116">
        <v>17557.54</v>
      </c>
      <c r="F41" s="67" t="s">
        <v>138</v>
      </c>
      <c r="G41" s="73">
        <v>17557.54</v>
      </c>
      <c r="H41" s="67" t="s">
        <v>138</v>
      </c>
      <c r="I41" s="120">
        <f>I36+I37</f>
        <v>17557.54</v>
      </c>
    </row>
    <row r="42" spans="5:9" ht="12.75" customHeight="1">
      <c r="E42" s="27"/>
      <c r="G42" s="27"/>
      <c r="H42" s="118"/>
      <c r="I42" s="9"/>
    </row>
    <row r="43" spans="5:9" ht="12.75" customHeight="1">
      <c r="E43" s="27"/>
      <c r="G43" s="27"/>
      <c r="H43" s="9"/>
      <c r="I43" s="9"/>
    </row>
    <row r="44" spans="5:9" ht="12.75" customHeight="1">
      <c r="E44" s="27"/>
      <c r="G44" s="27"/>
      <c r="H44" s="118"/>
      <c r="I44" s="9"/>
    </row>
    <row r="45" spans="5:9" ht="12.75" customHeight="1">
      <c r="E45" s="27"/>
      <c r="G45" s="27"/>
      <c r="H45" s="119"/>
      <c r="I45" s="9"/>
    </row>
    <row r="46" spans="5:7" ht="12.75" customHeight="1">
      <c r="E46" s="27"/>
      <c r="G46" s="27"/>
    </row>
    <row r="47" spans="5:7" ht="12.75" customHeight="1">
      <c r="E47" s="27"/>
      <c r="G47" s="27"/>
    </row>
    <row r="48" spans="5:7" ht="12.75" customHeight="1">
      <c r="E48" s="27"/>
      <c r="G48" s="27"/>
    </row>
    <row r="49" spans="5:7" ht="12.75" customHeight="1">
      <c r="E49" s="27"/>
      <c r="G49" s="27"/>
    </row>
    <row r="50" spans="5:7" ht="12.75" customHeight="1">
      <c r="E50" s="27"/>
      <c r="G50" s="27"/>
    </row>
    <row r="51" spans="5:7" ht="12.75" customHeight="1">
      <c r="E51" s="27"/>
      <c r="G51" s="27"/>
    </row>
    <row r="52" spans="5:7" ht="12.75" customHeight="1">
      <c r="E52" s="27"/>
      <c r="G52" s="27"/>
    </row>
    <row r="53" spans="5:7" ht="12.75" customHeight="1">
      <c r="E53" s="27"/>
      <c r="G53" s="27"/>
    </row>
    <row r="54" spans="5:7" ht="12.75" customHeight="1">
      <c r="E54" s="27"/>
      <c r="G54" s="27"/>
    </row>
    <row r="55" ht="12.75" customHeight="1">
      <c r="G55" s="27"/>
    </row>
    <row r="56" ht="12.75" customHeight="1">
      <c r="G56" s="27"/>
    </row>
    <row r="57" ht="12.75" customHeight="1">
      <c r="G57" s="27"/>
    </row>
    <row r="58" ht="12.75" customHeight="1">
      <c r="G58" s="27"/>
    </row>
    <row r="59" ht="12.75" customHeight="1">
      <c r="G59" s="27"/>
    </row>
    <row r="60" ht="12.75" customHeight="1">
      <c r="G60" s="27"/>
    </row>
  </sheetData>
  <sheetProtection/>
  <mergeCells count="4">
    <mergeCell ref="B3:C3"/>
    <mergeCell ref="B4:C4"/>
    <mergeCell ref="D4:G4"/>
    <mergeCell ref="A4:A5"/>
  </mergeCells>
  <printOptions horizontalCentered="1"/>
  <pageMargins left="0.75" right="0.75" top="0.7900000000000001" bottom="1" header="0" footer="0"/>
  <pageSetup fitToHeight="1" fitToWidth="1" horizontalDpi="300" verticalDpi="300" orientation="landscape" paperSize="9" scale="43"/>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showGridLines="0" showZeros="0" zoomScalePageLayoutView="0" workbookViewId="0" topLeftCell="A1">
      <selection activeCell="A9" sqref="A9:IV9"/>
    </sheetView>
  </sheetViews>
  <sheetFormatPr defaultColWidth="9.16015625" defaultRowHeight="12.75" customHeight="1"/>
  <cols>
    <col min="1" max="1" width="9.33203125" style="0" customWidth="1"/>
    <col min="2" max="6" width="21.33203125" style="0" customWidth="1"/>
    <col min="7" max="7" width="19.33203125" style="0" customWidth="1"/>
    <col min="8" max="8" width="21.33203125" style="0" customWidth="1"/>
  </cols>
  <sheetData>
    <row r="1" ht="30" customHeight="1">
      <c r="B1" s="27" t="s">
        <v>18</v>
      </c>
    </row>
    <row r="2" spans="2:8" ht="28.5" customHeight="1">
      <c r="B2" s="41" t="s">
        <v>170</v>
      </c>
      <c r="C2" s="41"/>
      <c r="D2" s="41"/>
      <c r="E2" s="41"/>
      <c r="F2" s="41"/>
      <c r="G2" s="41"/>
      <c r="H2" s="41"/>
    </row>
    <row r="3" ht="22.5" customHeight="1">
      <c r="H3" s="38" t="s">
        <v>48</v>
      </c>
    </row>
    <row r="4" spans="1:8" ht="22.5" customHeight="1">
      <c r="A4" s="147" t="s">
        <v>5</v>
      </c>
      <c r="B4" s="42" t="s">
        <v>171</v>
      </c>
      <c r="C4" s="42" t="s">
        <v>172</v>
      </c>
      <c r="D4" s="42" t="s">
        <v>143</v>
      </c>
      <c r="E4" s="42" t="s">
        <v>173</v>
      </c>
      <c r="F4" s="42" t="s">
        <v>174</v>
      </c>
      <c r="G4" s="42" t="s">
        <v>175</v>
      </c>
      <c r="H4" s="42" t="s">
        <v>176</v>
      </c>
    </row>
    <row r="5" spans="1:8" ht="15.75" customHeight="1">
      <c r="A5" s="147"/>
      <c r="B5" s="32"/>
      <c r="C5" s="51" t="s">
        <v>143</v>
      </c>
      <c r="D5" s="32">
        <f>D6</f>
        <v>17557.54</v>
      </c>
      <c r="E5" s="32">
        <f>E6</f>
        <v>1384.78</v>
      </c>
      <c r="F5" s="32">
        <f>F6</f>
        <v>90.17</v>
      </c>
      <c r="G5" s="32">
        <f>G6</f>
        <v>16082.59</v>
      </c>
      <c r="H5" s="32"/>
    </row>
    <row r="6" spans="1:8" ht="12.75" customHeight="1">
      <c r="A6" s="34"/>
      <c r="B6" s="44">
        <v>212</v>
      </c>
      <c r="C6" s="35" t="s">
        <v>177</v>
      </c>
      <c r="D6" s="34">
        <v>17557.54</v>
      </c>
      <c r="E6" s="34">
        <v>1384.78</v>
      </c>
      <c r="F6" s="34">
        <v>90.17</v>
      </c>
      <c r="G6" s="34">
        <v>16082.59</v>
      </c>
      <c r="H6" s="37"/>
    </row>
    <row r="7" spans="1:8" ht="12.75" customHeight="1">
      <c r="A7" s="34"/>
      <c r="B7" s="44">
        <v>21205</v>
      </c>
      <c r="C7" s="35" t="s">
        <v>178</v>
      </c>
      <c r="D7" s="34">
        <v>17557.54</v>
      </c>
      <c r="E7" s="34">
        <v>1384.78</v>
      </c>
      <c r="F7" s="34">
        <v>90.17</v>
      </c>
      <c r="G7" s="34">
        <v>16082.59</v>
      </c>
      <c r="H7" s="37"/>
    </row>
    <row r="8" spans="1:8" ht="12.75" customHeight="1">
      <c r="A8" s="34"/>
      <c r="B8" s="44">
        <v>2120501</v>
      </c>
      <c r="C8" s="35" t="s">
        <v>178</v>
      </c>
      <c r="D8" s="34">
        <v>17557.54</v>
      </c>
      <c r="E8" s="34">
        <v>1384.78</v>
      </c>
      <c r="F8" s="34">
        <v>90.17</v>
      </c>
      <c r="G8" s="34">
        <v>16082.59</v>
      </c>
      <c r="H8" s="37"/>
    </row>
    <row r="9" ht="12.75" customHeight="1">
      <c r="C9" s="27"/>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56"/>
  <sheetViews>
    <sheetView showGridLines="0" showZeros="0" zoomScalePageLayoutView="0" workbookViewId="0" topLeftCell="A1">
      <selection activeCell="G62" sqref="G62"/>
    </sheetView>
  </sheetViews>
  <sheetFormatPr defaultColWidth="9.16015625" defaultRowHeight="12.75" customHeight="1"/>
  <cols>
    <col min="1" max="1" width="9.33203125" style="99" customWidth="1"/>
    <col min="2" max="2" width="19" style="99" customWidth="1"/>
    <col min="3" max="3" width="31.66015625" style="99" customWidth="1"/>
    <col min="4" max="4" width="23.16015625" style="99" customWidth="1"/>
    <col min="5" max="5" width="28.5" style="99" customWidth="1"/>
    <col min="6" max="8" width="21.33203125" style="99" customWidth="1"/>
    <col min="9" max="9" width="17.66015625" style="99" customWidth="1"/>
    <col min="10" max="10" width="21.33203125" style="99" customWidth="1"/>
  </cols>
  <sheetData>
    <row r="1" ht="30" customHeight="1">
      <c r="B1" s="100" t="s">
        <v>20</v>
      </c>
    </row>
    <row r="2" spans="2:10" ht="28.5" customHeight="1">
      <c r="B2" s="41" t="s">
        <v>179</v>
      </c>
      <c r="C2" s="41"/>
      <c r="D2" s="41"/>
      <c r="E2" s="41"/>
      <c r="F2" s="41"/>
      <c r="G2" s="41"/>
      <c r="H2" s="41"/>
      <c r="I2" s="41"/>
      <c r="J2" s="41"/>
    </row>
    <row r="3" ht="22.5" customHeight="1">
      <c r="J3" s="107" t="s">
        <v>48</v>
      </c>
    </row>
    <row r="4" spans="1:10" ht="10.5" customHeight="1">
      <c r="A4" s="147" t="s">
        <v>5</v>
      </c>
      <c r="B4" s="42" t="s">
        <v>180</v>
      </c>
      <c r="C4" s="42" t="s">
        <v>181</v>
      </c>
      <c r="D4" s="42" t="s">
        <v>182</v>
      </c>
      <c r="E4" s="42" t="s">
        <v>183</v>
      </c>
      <c r="F4" s="42" t="s">
        <v>143</v>
      </c>
      <c r="G4" s="42" t="s">
        <v>173</v>
      </c>
      <c r="H4" s="42" t="s">
        <v>174</v>
      </c>
      <c r="I4" s="42" t="s">
        <v>175</v>
      </c>
      <c r="J4" s="42" t="s">
        <v>176</v>
      </c>
    </row>
    <row r="5" spans="1:10" ht="10.5" customHeight="1">
      <c r="A5" s="147"/>
      <c r="B5" s="32"/>
      <c r="C5" s="51" t="s">
        <v>143</v>
      </c>
      <c r="D5" s="32"/>
      <c r="E5" s="32"/>
      <c r="F5" s="32">
        <f>F6+F19+F20</f>
        <v>17557.539999999997</v>
      </c>
      <c r="G5" s="32">
        <f>G6+G19+G20</f>
        <v>1384.78</v>
      </c>
      <c r="H5" s="32">
        <f>H6+H19+H20</f>
        <v>90.17</v>
      </c>
      <c r="I5" s="32">
        <f>I6+I19+I20</f>
        <v>16082.59</v>
      </c>
      <c r="J5" s="32"/>
    </row>
    <row r="6" spans="1:10" ht="10.5" customHeight="1">
      <c r="A6" s="29">
        <v>1</v>
      </c>
      <c r="B6" s="85" t="s">
        <v>184</v>
      </c>
      <c r="C6" s="85" t="s">
        <v>185</v>
      </c>
      <c r="D6" s="89">
        <v>501</v>
      </c>
      <c r="E6" s="89" t="s">
        <v>186</v>
      </c>
      <c r="F6" s="89">
        <f aca="true" t="shared" si="0" ref="F6:F18">H6+G6</f>
        <v>1384.78</v>
      </c>
      <c r="G6" s="89">
        <v>1384.78</v>
      </c>
      <c r="H6" s="89"/>
      <c r="I6" s="89"/>
      <c r="J6" s="89"/>
    </row>
    <row r="7" spans="1:10" ht="10.5" customHeight="1">
      <c r="A7" s="29">
        <v>2</v>
      </c>
      <c r="B7" s="85" t="s">
        <v>187</v>
      </c>
      <c r="C7" s="85" t="s">
        <v>188</v>
      </c>
      <c r="D7" s="85">
        <v>50101</v>
      </c>
      <c r="E7" s="85" t="s">
        <v>189</v>
      </c>
      <c r="F7" s="89">
        <f t="shared" si="0"/>
        <v>532.83</v>
      </c>
      <c r="G7" s="89">
        <v>532.83</v>
      </c>
      <c r="H7" s="89"/>
      <c r="I7" s="89"/>
      <c r="J7" s="89"/>
    </row>
    <row r="8" spans="1:10" ht="10.5" customHeight="1">
      <c r="A8" s="29">
        <v>3</v>
      </c>
      <c r="B8" s="85" t="s">
        <v>190</v>
      </c>
      <c r="C8" s="85" t="s">
        <v>191</v>
      </c>
      <c r="D8" s="85">
        <v>50101</v>
      </c>
      <c r="E8" s="85" t="s">
        <v>189</v>
      </c>
      <c r="F8" s="89">
        <f t="shared" si="0"/>
        <v>70.98</v>
      </c>
      <c r="G8" s="89">
        <v>70.98</v>
      </c>
      <c r="H8" s="89"/>
      <c r="I8" s="89"/>
      <c r="J8" s="89"/>
    </row>
    <row r="9" spans="1:10" ht="10.5" customHeight="1">
      <c r="A9" s="29">
        <v>4</v>
      </c>
      <c r="B9" s="87" t="s">
        <v>192</v>
      </c>
      <c r="C9" s="87" t="s">
        <v>193</v>
      </c>
      <c r="D9" s="85"/>
      <c r="E9" s="85"/>
      <c r="F9" s="89">
        <f t="shared" si="0"/>
        <v>0</v>
      </c>
      <c r="G9" s="89"/>
      <c r="H9" s="89"/>
      <c r="I9" s="89"/>
      <c r="J9" s="89"/>
    </row>
    <row r="10" spans="1:10" ht="10.5" customHeight="1">
      <c r="A10" s="29">
        <v>5</v>
      </c>
      <c r="B10" s="87" t="s">
        <v>194</v>
      </c>
      <c r="C10" s="87" t="s">
        <v>195</v>
      </c>
      <c r="D10" s="85"/>
      <c r="E10" s="85"/>
      <c r="F10" s="89">
        <f t="shared" si="0"/>
        <v>0</v>
      </c>
      <c r="G10" s="89"/>
      <c r="H10" s="89"/>
      <c r="I10" s="89"/>
      <c r="J10" s="89"/>
    </row>
    <row r="11" spans="1:10" ht="10.5" customHeight="1">
      <c r="A11" s="29">
        <v>6</v>
      </c>
      <c r="B11" s="87" t="s">
        <v>196</v>
      </c>
      <c r="C11" s="87" t="s">
        <v>197</v>
      </c>
      <c r="D11" s="85"/>
      <c r="E11" s="85"/>
      <c r="F11" s="89">
        <f t="shared" si="0"/>
        <v>334.84</v>
      </c>
      <c r="G11" s="89">
        <v>334.84</v>
      </c>
      <c r="H11" s="89"/>
      <c r="I11" s="89"/>
      <c r="J11" s="89"/>
    </row>
    <row r="12" spans="1:10" ht="10.5" customHeight="1">
      <c r="A12" s="29">
        <v>7</v>
      </c>
      <c r="B12" s="29">
        <v>30108</v>
      </c>
      <c r="C12" s="29" t="s">
        <v>198</v>
      </c>
      <c r="D12" s="29">
        <v>50102</v>
      </c>
      <c r="E12" s="29" t="s">
        <v>199</v>
      </c>
      <c r="F12" s="89">
        <f t="shared" si="0"/>
        <v>171.31</v>
      </c>
      <c r="G12" s="29">
        <v>171.31</v>
      </c>
      <c r="H12" s="89"/>
      <c r="I12" s="89"/>
      <c r="J12" s="89"/>
    </row>
    <row r="13" spans="1:10" ht="10.5" customHeight="1">
      <c r="A13" s="29">
        <v>8</v>
      </c>
      <c r="B13" s="29">
        <v>30109</v>
      </c>
      <c r="C13" s="29" t="s">
        <v>200</v>
      </c>
      <c r="D13" s="29">
        <v>50102</v>
      </c>
      <c r="E13" s="29" t="s">
        <v>199</v>
      </c>
      <c r="F13" s="89">
        <f t="shared" si="0"/>
        <v>85.65</v>
      </c>
      <c r="G13" s="29">
        <v>85.65</v>
      </c>
      <c r="H13" s="29"/>
      <c r="I13" s="29"/>
      <c r="J13" s="29"/>
    </row>
    <row r="14" spans="1:10" ht="10.5" customHeight="1">
      <c r="A14" s="29">
        <v>9</v>
      </c>
      <c r="B14" s="87" t="s">
        <v>201</v>
      </c>
      <c r="C14" s="87" t="s">
        <v>202</v>
      </c>
      <c r="D14" s="29">
        <v>50102</v>
      </c>
      <c r="E14" s="29" t="s">
        <v>199</v>
      </c>
      <c r="F14" s="89">
        <f t="shared" si="0"/>
        <v>48.65</v>
      </c>
      <c r="G14" s="29">
        <v>48.65</v>
      </c>
      <c r="H14" s="29"/>
      <c r="I14" s="29"/>
      <c r="J14" s="29"/>
    </row>
    <row r="15" spans="1:10" ht="10.5" customHeight="1">
      <c r="A15" s="29">
        <v>10</v>
      </c>
      <c r="B15" s="87" t="s">
        <v>203</v>
      </c>
      <c r="C15" s="87" t="s">
        <v>204</v>
      </c>
      <c r="D15" s="29">
        <v>50102</v>
      </c>
      <c r="E15" s="29" t="s">
        <v>199</v>
      </c>
      <c r="F15" s="89">
        <f t="shared" si="0"/>
        <v>27.54</v>
      </c>
      <c r="G15" s="29">
        <v>27.54</v>
      </c>
      <c r="H15" s="29"/>
      <c r="I15" s="29"/>
      <c r="J15" s="29"/>
    </row>
    <row r="16" spans="1:10" ht="10.5" customHeight="1">
      <c r="A16" s="29">
        <v>11</v>
      </c>
      <c r="B16" s="87" t="s">
        <v>205</v>
      </c>
      <c r="C16" s="87" t="s">
        <v>206</v>
      </c>
      <c r="D16" s="29">
        <v>50102</v>
      </c>
      <c r="E16" s="29" t="s">
        <v>199</v>
      </c>
      <c r="F16" s="89">
        <f t="shared" si="0"/>
        <v>2.82</v>
      </c>
      <c r="G16" s="29">
        <v>2.82</v>
      </c>
      <c r="H16" s="29"/>
      <c r="I16" s="29"/>
      <c r="J16" s="29"/>
    </row>
    <row r="17" spans="1:10" ht="10.5" customHeight="1">
      <c r="A17" s="29">
        <v>12</v>
      </c>
      <c r="B17" s="87" t="s">
        <v>207</v>
      </c>
      <c r="C17" s="85" t="s">
        <v>208</v>
      </c>
      <c r="D17" s="89">
        <v>50103</v>
      </c>
      <c r="E17" s="89" t="s">
        <v>209</v>
      </c>
      <c r="F17" s="89">
        <f t="shared" si="0"/>
        <v>110.16</v>
      </c>
      <c r="G17" s="29">
        <v>110.16</v>
      </c>
      <c r="H17" s="29"/>
      <c r="I17" s="29"/>
      <c r="J17" s="29"/>
    </row>
    <row r="18" spans="1:10" ht="10.5" customHeight="1">
      <c r="A18" s="29">
        <v>13</v>
      </c>
      <c r="B18" s="87" t="s">
        <v>210</v>
      </c>
      <c r="C18" s="87" t="s">
        <v>211</v>
      </c>
      <c r="D18" s="90">
        <v>50199</v>
      </c>
      <c r="E18" s="90" t="s">
        <v>211</v>
      </c>
      <c r="F18" s="89">
        <f t="shared" si="0"/>
        <v>0</v>
      </c>
      <c r="G18" s="29"/>
      <c r="H18" s="29"/>
      <c r="I18" s="29"/>
      <c r="J18" s="29"/>
    </row>
    <row r="19" spans="1:10" ht="10.5" customHeight="1">
      <c r="A19" s="29">
        <v>14</v>
      </c>
      <c r="B19" s="157" t="s">
        <v>212</v>
      </c>
      <c r="C19" s="157" t="s">
        <v>213</v>
      </c>
      <c r="D19" s="87" t="s">
        <v>214</v>
      </c>
      <c r="E19" s="101" t="s">
        <v>215</v>
      </c>
      <c r="F19" s="89">
        <v>16082.59</v>
      </c>
      <c r="G19" s="29"/>
      <c r="H19" s="29"/>
      <c r="I19" s="29">
        <v>16082.59</v>
      </c>
      <c r="J19" s="29"/>
    </row>
    <row r="20" spans="1:10" ht="10.5" customHeight="1">
      <c r="A20" s="29">
        <v>15</v>
      </c>
      <c r="B20" s="158"/>
      <c r="C20" s="158"/>
      <c r="D20" s="87" t="s">
        <v>216</v>
      </c>
      <c r="E20" s="85" t="s">
        <v>217</v>
      </c>
      <c r="F20" s="89">
        <f>H20+I20</f>
        <v>90.17</v>
      </c>
      <c r="G20" s="29"/>
      <c r="H20" s="29">
        <v>90.17</v>
      </c>
      <c r="I20" s="29"/>
      <c r="J20" s="29"/>
    </row>
    <row r="21" spans="1:10" ht="10.5" customHeight="1">
      <c r="A21" s="29">
        <v>16</v>
      </c>
      <c r="B21" s="85" t="s">
        <v>218</v>
      </c>
      <c r="C21" s="85" t="s">
        <v>219</v>
      </c>
      <c r="D21" s="102">
        <v>50201</v>
      </c>
      <c r="E21" s="90" t="s">
        <v>220</v>
      </c>
      <c r="F21" s="89">
        <f aca="true" t="shared" si="1" ref="F21:F47">H21+G21</f>
        <v>24.1</v>
      </c>
      <c r="G21" s="29"/>
      <c r="H21" s="29">
        <v>24.1</v>
      </c>
      <c r="I21" s="29"/>
      <c r="J21" s="29"/>
    </row>
    <row r="22" spans="1:10" s="84" customFormat="1" ht="10.5" customHeight="1">
      <c r="A22" s="29">
        <v>17</v>
      </c>
      <c r="B22" s="85" t="s">
        <v>221</v>
      </c>
      <c r="C22" s="85" t="s">
        <v>222</v>
      </c>
      <c r="D22" s="102">
        <v>50201</v>
      </c>
      <c r="E22" s="90" t="s">
        <v>220</v>
      </c>
      <c r="F22" s="89">
        <f t="shared" si="1"/>
        <v>1.2</v>
      </c>
      <c r="G22" s="103"/>
      <c r="H22" s="104">
        <v>1.2</v>
      </c>
      <c r="I22" s="104"/>
      <c r="J22" s="108"/>
    </row>
    <row r="23" spans="1:10" ht="10.5" customHeight="1">
      <c r="A23" s="29">
        <v>18</v>
      </c>
      <c r="B23" s="87" t="s">
        <v>223</v>
      </c>
      <c r="C23" s="87" t="s">
        <v>224</v>
      </c>
      <c r="D23" s="102">
        <v>50201</v>
      </c>
      <c r="E23" s="90" t="s">
        <v>220</v>
      </c>
      <c r="F23" s="89">
        <f t="shared" si="1"/>
        <v>0.8</v>
      </c>
      <c r="G23" s="29"/>
      <c r="H23" s="29">
        <v>0.8</v>
      </c>
      <c r="I23" s="29"/>
      <c r="J23" s="29"/>
    </row>
    <row r="24" spans="1:10" ht="10.5" customHeight="1">
      <c r="A24" s="29">
        <v>19</v>
      </c>
      <c r="B24" s="87" t="s">
        <v>225</v>
      </c>
      <c r="C24" s="87" t="s">
        <v>226</v>
      </c>
      <c r="D24" s="102">
        <v>50201</v>
      </c>
      <c r="E24" s="90" t="s">
        <v>220</v>
      </c>
      <c r="F24" s="89">
        <f t="shared" si="1"/>
        <v>3.7</v>
      </c>
      <c r="G24" s="29"/>
      <c r="H24" s="29">
        <v>3.7</v>
      </c>
      <c r="I24" s="29"/>
      <c r="J24" s="29"/>
    </row>
    <row r="25" spans="1:10" ht="10.5" customHeight="1">
      <c r="A25" s="29">
        <v>20</v>
      </c>
      <c r="B25" s="85" t="s">
        <v>227</v>
      </c>
      <c r="C25" s="87" t="s">
        <v>228</v>
      </c>
      <c r="D25" s="102">
        <v>50201</v>
      </c>
      <c r="E25" s="90" t="s">
        <v>220</v>
      </c>
      <c r="F25" s="89">
        <f t="shared" si="1"/>
        <v>5</v>
      </c>
      <c r="G25" s="29"/>
      <c r="H25" s="29">
        <v>5</v>
      </c>
      <c r="I25" s="29"/>
      <c r="J25" s="29"/>
    </row>
    <row r="26" spans="1:10" ht="10.5" customHeight="1">
      <c r="A26" s="29">
        <v>21</v>
      </c>
      <c r="B26" s="85" t="s">
        <v>229</v>
      </c>
      <c r="C26" s="85" t="s">
        <v>230</v>
      </c>
      <c r="D26" s="102">
        <v>50201</v>
      </c>
      <c r="E26" s="90" t="s">
        <v>220</v>
      </c>
      <c r="F26" s="89">
        <f t="shared" si="1"/>
        <v>6</v>
      </c>
      <c r="G26" s="29"/>
      <c r="H26" s="29">
        <v>6</v>
      </c>
      <c r="I26" s="29"/>
      <c r="J26" s="29"/>
    </row>
    <row r="27" spans="1:10" ht="10.5" customHeight="1">
      <c r="A27" s="29">
        <v>22</v>
      </c>
      <c r="B27" s="87" t="s">
        <v>231</v>
      </c>
      <c r="C27" s="87" t="s">
        <v>232</v>
      </c>
      <c r="D27" s="102">
        <v>50201</v>
      </c>
      <c r="E27" s="90" t="s">
        <v>220</v>
      </c>
      <c r="F27" s="89">
        <f t="shared" si="1"/>
        <v>9.6</v>
      </c>
      <c r="G27" s="29"/>
      <c r="H27" s="29">
        <v>9.6</v>
      </c>
      <c r="I27" s="29"/>
      <c r="J27" s="29"/>
    </row>
    <row r="28" spans="1:10" ht="10.5" customHeight="1">
      <c r="A28" s="29">
        <v>23</v>
      </c>
      <c r="B28" s="85" t="s">
        <v>233</v>
      </c>
      <c r="C28" s="87" t="s">
        <v>234</v>
      </c>
      <c r="D28" s="105"/>
      <c r="E28" s="89"/>
      <c r="F28" s="89">
        <f t="shared" si="1"/>
        <v>0</v>
      </c>
      <c r="G28" s="29"/>
      <c r="H28" s="29"/>
      <c r="I28" s="29"/>
      <c r="J28" s="29"/>
    </row>
    <row r="29" spans="1:10" ht="10.5" customHeight="1">
      <c r="A29" s="29">
        <v>24</v>
      </c>
      <c r="B29" s="85" t="s">
        <v>235</v>
      </c>
      <c r="C29" s="85" t="s">
        <v>236</v>
      </c>
      <c r="D29" s="105"/>
      <c r="E29" s="89"/>
      <c r="F29" s="89">
        <f t="shared" si="1"/>
        <v>0</v>
      </c>
      <c r="G29" s="29"/>
      <c r="H29" s="29"/>
      <c r="I29" s="29"/>
      <c r="J29" s="29"/>
    </row>
    <row r="30" spans="1:10" ht="10.5" customHeight="1">
      <c r="A30" s="29">
        <v>25</v>
      </c>
      <c r="B30" s="85" t="s">
        <v>237</v>
      </c>
      <c r="C30" s="85" t="s">
        <v>238</v>
      </c>
      <c r="D30" s="102">
        <v>50201</v>
      </c>
      <c r="E30" s="90" t="s">
        <v>220</v>
      </c>
      <c r="F30" s="89">
        <f t="shared" si="1"/>
        <v>11.02</v>
      </c>
      <c r="G30" s="29"/>
      <c r="H30" s="29">
        <v>11.02</v>
      </c>
      <c r="I30" s="29"/>
      <c r="J30" s="29"/>
    </row>
    <row r="31" spans="1:10" ht="10.5" customHeight="1">
      <c r="A31" s="29">
        <v>26</v>
      </c>
      <c r="B31" s="29">
        <v>30239</v>
      </c>
      <c r="C31" s="87" t="s">
        <v>239</v>
      </c>
      <c r="D31" s="102"/>
      <c r="E31" s="89"/>
      <c r="F31" s="89">
        <f t="shared" si="1"/>
        <v>0</v>
      </c>
      <c r="G31" s="29"/>
      <c r="H31" s="29"/>
      <c r="I31" s="29"/>
      <c r="J31" s="29"/>
    </row>
    <row r="32" spans="1:10" ht="10.5" customHeight="1">
      <c r="A32" s="29">
        <v>27</v>
      </c>
      <c r="B32" s="29">
        <v>30240</v>
      </c>
      <c r="C32" s="87" t="s">
        <v>240</v>
      </c>
      <c r="D32" s="102"/>
      <c r="E32" s="89"/>
      <c r="F32" s="89">
        <f t="shared" si="1"/>
        <v>0</v>
      </c>
      <c r="G32" s="29"/>
      <c r="H32" s="29"/>
      <c r="I32" s="29"/>
      <c r="J32" s="29"/>
    </row>
    <row r="33" spans="1:10" ht="10.5" customHeight="1">
      <c r="A33" s="29">
        <v>28</v>
      </c>
      <c r="B33" s="87" t="s">
        <v>241</v>
      </c>
      <c r="C33" s="87" t="s">
        <v>242</v>
      </c>
      <c r="D33" s="102"/>
      <c r="E33" s="89"/>
      <c r="F33" s="89">
        <f t="shared" si="1"/>
        <v>0</v>
      </c>
      <c r="G33" s="29"/>
      <c r="H33" s="29"/>
      <c r="I33" s="29"/>
      <c r="J33" s="29"/>
    </row>
    <row r="34" spans="1:10" ht="10.5" customHeight="1">
      <c r="A34" s="29">
        <v>29</v>
      </c>
      <c r="B34" s="85" t="s">
        <v>243</v>
      </c>
      <c r="C34" s="85" t="s">
        <v>244</v>
      </c>
      <c r="D34" s="102"/>
      <c r="E34" s="89"/>
      <c r="F34" s="89">
        <f t="shared" si="1"/>
        <v>0</v>
      </c>
      <c r="G34" s="29"/>
      <c r="H34" s="29"/>
      <c r="I34" s="29"/>
      <c r="J34" s="29"/>
    </row>
    <row r="35" spans="1:10" ht="10.5" customHeight="1">
      <c r="A35" s="29">
        <v>30</v>
      </c>
      <c r="B35" s="85" t="s">
        <v>245</v>
      </c>
      <c r="C35" s="85" t="s">
        <v>246</v>
      </c>
      <c r="D35" s="102"/>
      <c r="E35" s="89"/>
      <c r="F35" s="89">
        <f t="shared" si="1"/>
        <v>0</v>
      </c>
      <c r="G35" s="29"/>
      <c r="H35" s="29"/>
      <c r="I35" s="29"/>
      <c r="J35" s="29"/>
    </row>
    <row r="36" spans="1:10" ht="10.5" customHeight="1">
      <c r="A36" s="29">
        <v>31</v>
      </c>
      <c r="B36" s="87" t="s">
        <v>247</v>
      </c>
      <c r="C36" s="87" t="s">
        <v>248</v>
      </c>
      <c r="D36" s="102"/>
      <c r="E36" s="89"/>
      <c r="F36" s="89">
        <f t="shared" si="1"/>
        <v>0</v>
      </c>
      <c r="G36" s="29"/>
      <c r="H36" s="29"/>
      <c r="I36" s="29"/>
      <c r="J36" s="29"/>
    </row>
    <row r="37" spans="1:10" ht="10.5" customHeight="1">
      <c r="A37" s="29">
        <v>32</v>
      </c>
      <c r="B37" s="85" t="s">
        <v>249</v>
      </c>
      <c r="C37" s="85" t="s">
        <v>250</v>
      </c>
      <c r="D37" s="102"/>
      <c r="E37" s="89"/>
      <c r="F37" s="89">
        <f t="shared" si="1"/>
        <v>0</v>
      </c>
      <c r="G37" s="29"/>
      <c r="H37" s="29"/>
      <c r="I37" s="29"/>
      <c r="J37" s="29"/>
    </row>
    <row r="38" spans="1:10" ht="10.5" customHeight="1">
      <c r="A38" s="29">
        <v>33</v>
      </c>
      <c r="B38" s="87" t="s">
        <v>251</v>
      </c>
      <c r="C38" s="85" t="s">
        <v>252</v>
      </c>
      <c r="D38" s="102"/>
      <c r="E38" s="89"/>
      <c r="F38" s="89">
        <f t="shared" si="1"/>
        <v>0</v>
      </c>
      <c r="G38" s="29"/>
      <c r="H38" s="29"/>
      <c r="I38" s="29"/>
      <c r="J38" s="29"/>
    </row>
    <row r="39" spans="1:10" ht="10.5" customHeight="1">
      <c r="A39" s="29">
        <v>34</v>
      </c>
      <c r="B39" s="87" t="s">
        <v>253</v>
      </c>
      <c r="C39" s="87" t="s">
        <v>254</v>
      </c>
      <c r="D39" s="102">
        <v>50201</v>
      </c>
      <c r="E39" s="90" t="s">
        <v>220</v>
      </c>
      <c r="F39" s="89">
        <f t="shared" si="1"/>
        <v>4</v>
      </c>
      <c r="G39" s="29"/>
      <c r="H39" s="29">
        <v>4</v>
      </c>
      <c r="I39" s="29"/>
      <c r="J39" s="29"/>
    </row>
    <row r="40" spans="1:10" ht="10.5" customHeight="1">
      <c r="A40" s="29">
        <v>35</v>
      </c>
      <c r="B40" s="87" t="s">
        <v>255</v>
      </c>
      <c r="C40" s="87" t="s">
        <v>256</v>
      </c>
      <c r="D40" s="105"/>
      <c r="E40" s="89"/>
      <c r="F40" s="89">
        <f t="shared" si="1"/>
        <v>0</v>
      </c>
      <c r="G40" s="29"/>
      <c r="H40" s="29"/>
      <c r="I40" s="29"/>
      <c r="J40" s="29"/>
    </row>
    <row r="41" spans="1:10" ht="10.5" customHeight="1">
      <c r="A41" s="29">
        <v>36</v>
      </c>
      <c r="B41" s="85" t="s">
        <v>257</v>
      </c>
      <c r="C41" s="85" t="s">
        <v>258</v>
      </c>
      <c r="D41" s="106"/>
      <c r="E41" s="89"/>
      <c r="F41" s="89">
        <f t="shared" si="1"/>
        <v>0</v>
      </c>
      <c r="G41" s="29"/>
      <c r="H41" s="29"/>
      <c r="I41" s="29"/>
      <c r="J41" s="29"/>
    </row>
    <row r="42" spans="1:10" ht="10.5" customHeight="1">
      <c r="A42" s="29">
        <v>37</v>
      </c>
      <c r="B42" s="85" t="s">
        <v>259</v>
      </c>
      <c r="C42" s="85" t="s">
        <v>260</v>
      </c>
      <c r="D42" s="89">
        <v>50209</v>
      </c>
      <c r="E42" s="89" t="s">
        <v>261</v>
      </c>
      <c r="F42" s="89">
        <f t="shared" si="1"/>
        <v>5</v>
      </c>
      <c r="G42" s="29"/>
      <c r="H42" s="29">
        <v>5</v>
      </c>
      <c r="I42" s="29"/>
      <c r="J42" s="29"/>
    </row>
    <row r="43" spans="1:10" ht="10.5" customHeight="1">
      <c r="A43" s="29">
        <v>38</v>
      </c>
      <c r="B43" s="87" t="s">
        <v>262</v>
      </c>
      <c r="C43" s="87" t="s">
        <v>263</v>
      </c>
      <c r="D43" s="89">
        <v>50204</v>
      </c>
      <c r="E43" s="90" t="s">
        <v>264</v>
      </c>
      <c r="F43" s="89">
        <v>12.05</v>
      </c>
      <c r="G43" s="29"/>
      <c r="H43" s="29">
        <v>12.05</v>
      </c>
      <c r="I43" s="29"/>
      <c r="J43" s="29"/>
    </row>
    <row r="44" spans="1:10" ht="10.5" customHeight="1">
      <c r="A44" s="29">
        <v>39</v>
      </c>
      <c r="B44" s="87" t="s">
        <v>265</v>
      </c>
      <c r="C44" s="87" t="s">
        <v>266</v>
      </c>
      <c r="D44" s="89"/>
      <c r="E44" s="89"/>
      <c r="F44" s="89">
        <f t="shared" si="1"/>
        <v>0</v>
      </c>
      <c r="G44" s="29"/>
      <c r="H44" s="29"/>
      <c r="I44" s="29"/>
      <c r="J44" s="29"/>
    </row>
    <row r="45" spans="1:10" ht="10.5" customHeight="1">
      <c r="A45" s="29">
        <v>40</v>
      </c>
      <c r="B45" s="87" t="s">
        <v>267</v>
      </c>
      <c r="C45" s="87" t="s">
        <v>268</v>
      </c>
      <c r="D45" s="89"/>
      <c r="E45" s="89"/>
      <c r="F45" s="89"/>
      <c r="G45" s="29"/>
      <c r="H45" s="29"/>
      <c r="I45" s="29"/>
      <c r="J45" s="29"/>
    </row>
    <row r="46" spans="1:10" ht="10.5" customHeight="1">
      <c r="A46" s="29">
        <v>41</v>
      </c>
      <c r="B46" s="85" t="s">
        <v>269</v>
      </c>
      <c r="C46" s="85" t="s">
        <v>270</v>
      </c>
      <c r="D46" s="89"/>
      <c r="E46" s="89"/>
      <c r="F46" s="89">
        <f t="shared" si="1"/>
        <v>0</v>
      </c>
      <c r="G46" s="29"/>
      <c r="H46" s="29"/>
      <c r="I46" s="29"/>
      <c r="J46" s="29"/>
    </row>
    <row r="47" spans="1:10" ht="10.5" customHeight="1">
      <c r="A47" s="29">
        <v>42</v>
      </c>
      <c r="B47" s="29">
        <v>30231</v>
      </c>
      <c r="C47" s="85" t="s">
        <v>271</v>
      </c>
      <c r="D47" s="89"/>
      <c r="E47" s="89"/>
      <c r="F47" s="89">
        <f t="shared" si="1"/>
        <v>0</v>
      </c>
      <c r="G47" s="29"/>
      <c r="H47" s="29"/>
      <c r="I47" s="29"/>
      <c r="J47" s="29"/>
    </row>
    <row r="48" spans="1:10" ht="10.5" customHeight="1">
      <c r="A48" s="29">
        <v>43</v>
      </c>
      <c r="B48" s="85" t="s">
        <v>272</v>
      </c>
      <c r="C48" s="85" t="s">
        <v>273</v>
      </c>
      <c r="D48" s="104">
        <v>50299</v>
      </c>
      <c r="E48" s="90" t="s">
        <v>213</v>
      </c>
      <c r="F48" s="89">
        <f>H48+I48</f>
        <v>7.7</v>
      </c>
      <c r="G48" s="29"/>
      <c r="H48" s="29">
        <v>7.7</v>
      </c>
      <c r="I48" s="29"/>
      <c r="J48" s="29"/>
    </row>
    <row r="49" spans="1:10" ht="10.5" customHeight="1">
      <c r="A49" s="29">
        <v>44</v>
      </c>
      <c r="B49" s="87" t="s">
        <v>274</v>
      </c>
      <c r="C49" s="87" t="s">
        <v>275</v>
      </c>
      <c r="D49" s="29">
        <v>506</v>
      </c>
      <c r="E49" s="29" t="s">
        <v>276</v>
      </c>
      <c r="F49" s="29"/>
      <c r="G49" s="29"/>
      <c r="H49" s="29"/>
      <c r="I49" s="29"/>
      <c r="J49" s="29"/>
    </row>
    <row r="50" spans="1:10" ht="10.5" customHeight="1">
      <c r="A50" s="29">
        <v>45</v>
      </c>
      <c r="B50" s="87" t="s">
        <v>277</v>
      </c>
      <c r="C50" s="87" t="s">
        <v>278</v>
      </c>
      <c r="D50" s="159">
        <v>50601</v>
      </c>
      <c r="E50" s="159" t="s">
        <v>279</v>
      </c>
      <c r="F50" s="29"/>
      <c r="G50" s="29"/>
      <c r="H50" s="29"/>
      <c r="I50" s="29"/>
      <c r="J50" s="29"/>
    </row>
    <row r="51" spans="1:10" ht="10.5" customHeight="1">
      <c r="A51" s="29">
        <v>46</v>
      </c>
      <c r="B51" s="85" t="s">
        <v>280</v>
      </c>
      <c r="C51" s="85" t="s">
        <v>281</v>
      </c>
      <c r="D51" s="160"/>
      <c r="E51" s="160"/>
      <c r="F51" s="29"/>
      <c r="G51" s="29"/>
      <c r="H51" s="29"/>
      <c r="I51" s="29"/>
      <c r="J51" s="29"/>
    </row>
    <row r="52" spans="1:10" ht="10.5" customHeight="1">
      <c r="A52" s="29">
        <v>47</v>
      </c>
      <c r="B52" s="29">
        <v>31003</v>
      </c>
      <c r="C52" s="85" t="s">
        <v>282</v>
      </c>
      <c r="D52" s="160"/>
      <c r="E52" s="160"/>
      <c r="F52" s="29"/>
      <c r="G52" s="29"/>
      <c r="H52" s="29"/>
      <c r="I52" s="29"/>
      <c r="J52" s="29"/>
    </row>
    <row r="53" spans="1:10" ht="10.5" customHeight="1">
      <c r="A53" s="29">
        <v>48</v>
      </c>
      <c r="B53" s="29">
        <v>31005</v>
      </c>
      <c r="C53" s="85" t="s">
        <v>283</v>
      </c>
      <c r="D53" s="160"/>
      <c r="E53" s="160"/>
      <c r="F53" s="29"/>
      <c r="G53" s="29"/>
      <c r="H53" s="29"/>
      <c r="I53" s="29"/>
      <c r="J53" s="29"/>
    </row>
    <row r="54" spans="1:10" ht="10.5" customHeight="1">
      <c r="A54" s="29">
        <v>49</v>
      </c>
      <c r="B54" s="29">
        <v>31006</v>
      </c>
      <c r="C54" s="85" t="s">
        <v>284</v>
      </c>
      <c r="D54" s="160"/>
      <c r="E54" s="160"/>
      <c r="F54" s="29"/>
      <c r="G54" s="29"/>
      <c r="H54" s="29"/>
      <c r="I54" s="29"/>
      <c r="J54" s="29"/>
    </row>
    <row r="55" spans="1:10" ht="10.5" customHeight="1">
      <c r="A55" s="29">
        <v>50</v>
      </c>
      <c r="B55" s="29">
        <v>31007</v>
      </c>
      <c r="C55" s="85" t="s">
        <v>285</v>
      </c>
      <c r="D55" s="160"/>
      <c r="E55" s="160"/>
      <c r="F55" s="29"/>
      <c r="G55" s="29"/>
      <c r="H55" s="29"/>
      <c r="I55" s="29"/>
      <c r="J55" s="29"/>
    </row>
    <row r="56" spans="1:10" ht="10.5" customHeight="1">
      <c r="A56" s="29">
        <v>51</v>
      </c>
      <c r="B56" s="29">
        <v>31099</v>
      </c>
      <c r="C56" s="85" t="s">
        <v>286</v>
      </c>
      <c r="D56" s="161"/>
      <c r="E56" s="161"/>
      <c r="F56" s="29"/>
      <c r="G56" s="29"/>
      <c r="H56" s="29"/>
      <c r="I56" s="29"/>
      <c r="J56" s="29"/>
    </row>
  </sheetData>
  <sheetProtection/>
  <mergeCells count="5">
    <mergeCell ref="A4:A5"/>
    <mergeCell ref="B19:B20"/>
    <mergeCell ref="C19:C20"/>
    <mergeCell ref="D50:D56"/>
    <mergeCell ref="E50:E56"/>
  </mergeCells>
  <printOptions horizontalCentered="1"/>
  <pageMargins left="0.5902777777777778" right="0.5902777777777778" top="0.19652777777777777" bottom="0.19652777777777777" header="0.11805555555555555" footer="0.19652777777777777"/>
  <pageSetup fitToHeight="1000" fitToWidth="1" horizontalDpi="600" verticalDpi="600" orientation="landscape" paperSize="9" scale="77"/>
</worksheet>
</file>

<file path=xl/worksheets/sheet9.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F11" sqref="F11"/>
    </sheetView>
  </sheetViews>
  <sheetFormatPr defaultColWidth="9.16015625" defaultRowHeight="12.75" customHeight="1"/>
  <cols>
    <col min="1" max="1" width="9.33203125" style="0" customWidth="1"/>
    <col min="2" max="2" width="22.83203125" style="0" customWidth="1"/>
    <col min="3" max="7" width="21.33203125" style="0" customWidth="1"/>
  </cols>
  <sheetData>
    <row r="1" ht="30" customHeight="1">
      <c r="B1" s="27" t="s">
        <v>22</v>
      </c>
    </row>
    <row r="2" spans="2:7" ht="28.5" customHeight="1">
      <c r="B2" s="41" t="s">
        <v>287</v>
      </c>
      <c r="C2" s="41"/>
      <c r="D2" s="41"/>
      <c r="E2" s="41"/>
      <c r="F2" s="41"/>
      <c r="G2" s="41"/>
    </row>
    <row r="3" ht="22.5" customHeight="1">
      <c r="G3" s="38" t="s">
        <v>48</v>
      </c>
    </row>
    <row r="4" spans="1:7" ht="22.5" customHeight="1">
      <c r="A4" s="147" t="s">
        <v>5</v>
      </c>
      <c r="B4" s="42" t="s">
        <v>171</v>
      </c>
      <c r="C4" s="42" t="s">
        <v>172</v>
      </c>
      <c r="D4" s="42" t="s">
        <v>143</v>
      </c>
      <c r="E4" s="42" t="s">
        <v>173</v>
      </c>
      <c r="F4" s="42" t="s">
        <v>174</v>
      </c>
      <c r="G4" s="42" t="s">
        <v>176</v>
      </c>
    </row>
    <row r="5" spans="1:7" ht="15.75" customHeight="1">
      <c r="A5" s="147"/>
      <c r="B5" s="32"/>
      <c r="C5" s="51" t="s">
        <v>143</v>
      </c>
      <c r="D5" s="94">
        <f>D6</f>
        <v>1474.95</v>
      </c>
      <c r="E5" s="94">
        <f>E6</f>
        <v>1384.78</v>
      </c>
      <c r="F5" s="94">
        <f>F6</f>
        <v>90.17</v>
      </c>
      <c r="G5" s="32"/>
    </row>
    <row r="6" spans="1:7" ht="12.75" customHeight="1">
      <c r="A6" s="34">
        <v>1</v>
      </c>
      <c r="B6" s="95">
        <v>212</v>
      </c>
      <c r="C6" s="96" t="s">
        <v>177</v>
      </c>
      <c r="D6" s="35">
        <v>1474.95</v>
      </c>
      <c r="E6" s="35">
        <v>1384.78</v>
      </c>
      <c r="F6" s="35">
        <v>90.17</v>
      </c>
      <c r="G6" s="35"/>
    </row>
    <row r="7" spans="1:7" ht="12.75" customHeight="1">
      <c r="A7" s="34">
        <v>2</v>
      </c>
      <c r="B7" s="35">
        <v>21205</v>
      </c>
      <c r="C7" s="96" t="s">
        <v>178</v>
      </c>
      <c r="D7" s="35">
        <v>1474.95</v>
      </c>
      <c r="E7" s="35">
        <v>1384.78</v>
      </c>
      <c r="F7" s="35">
        <v>90.17</v>
      </c>
      <c r="G7" s="35"/>
    </row>
    <row r="8" spans="1:7" ht="12.75" customHeight="1">
      <c r="A8" s="34">
        <v>3</v>
      </c>
      <c r="B8" s="35">
        <v>2120501</v>
      </c>
      <c r="C8" s="96" t="s">
        <v>288</v>
      </c>
      <c r="D8" s="35">
        <v>1474.95</v>
      </c>
      <c r="E8" s="35">
        <v>1384.78</v>
      </c>
      <c r="F8" s="35">
        <v>90.17</v>
      </c>
      <c r="G8" s="35"/>
    </row>
    <row r="9" spans="1:7" ht="12.75" customHeight="1">
      <c r="A9" s="34">
        <v>4</v>
      </c>
      <c r="B9" s="97"/>
      <c r="C9" s="35"/>
      <c r="D9" s="35"/>
      <c r="E9" s="35"/>
      <c r="F9" s="35"/>
      <c r="G9" s="35"/>
    </row>
    <row r="10" spans="1:7" ht="12.75" customHeight="1">
      <c r="A10" s="34">
        <v>5</v>
      </c>
      <c r="B10" s="97"/>
      <c r="C10" s="35"/>
      <c r="D10" s="35"/>
      <c r="E10" s="35"/>
      <c r="F10" s="35"/>
      <c r="G10" s="35"/>
    </row>
    <row r="11" spans="1:7" ht="12.75" customHeight="1">
      <c r="A11" s="34">
        <v>6</v>
      </c>
      <c r="B11" s="97"/>
      <c r="C11" s="35"/>
      <c r="D11" s="35"/>
      <c r="E11" s="37"/>
      <c r="F11" s="35"/>
      <c r="G11" s="35"/>
    </row>
    <row r="12" spans="1:7" ht="12.75" customHeight="1">
      <c r="A12" s="34">
        <v>7</v>
      </c>
      <c r="B12" s="97"/>
      <c r="C12" s="35"/>
      <c r="D12" s="35"/>
      <c r="E12" s="35"/>
      <c r="F12" s="35"/>
      <c r="G12" s="35"/>
    </row>
    <row r="13" spans="1:7" ht="12.75" customHeight="1">
      <c r="A13" s="34">
        <v>8</v>
      </c>
      <c r="B13" s="98"/>
      <c r="C13" s="37"/>
      <c r="D13" s="35"/>
      <c r="E13" s="37"/>
      <c r="F13" s="37"/>
      <c r="G13" s="37"/>
    </row>
    <row r="14" spans="1:7" ht="12.75" customHeight="1">
      <c r="A14" s="34">
        <v>9</v>
      </c>
      <c r="B14" s="97"/>
      <c r="C14" s="37"/>
      <c r="D14" s="35"/>
      <c r="E14" s="37"/>
      <c r="F14" s="37"/>
      <c r="G14" s="37"/>
    </row>
    <row r="15" spans="1:7" ht="12.75" customHeight="1">
      <c r="A15" s="34">
        <v>10</v>
      </c>
      <c r="B15" s="97"/>
      <c r="C15" s="35"/>
      <c r="D15" s="37"/>
      <c r="E15" s="37"/>
      <c r="F15" s="37"/>
      <c r="G15" s="37"/>
    </row>
    <row r="16" spans="1:7" ht="12.75" customHeight="1">
      <c r="A16" s="34">
        <v>11</v>
      </c>
      <c r="B16" s="44"/>
      <c r="C16" s="35"/>
      <c r="D16" s="37"/>
      <c r="E16" s="37"/>
      <c r="F16" s="37"/>
      <c r="G16" s="37"/>
    </row>
    <row r="17" spans="1:7" ht="12.75" customHeight="1">
      <c r="A17" s="34">
        <v>12</v>
      </c>
      <c r="B17" s="44"/>
      <c r="C17" s="35"/>
      <c r="D17" s="37"/>
      <c r="E17" s="37"/>
      <c r="F17" s="37"/>
      <c r="G17" s="37"/>
    </row>
    <row r="18" spans="1:7" ht="12.75" customHeight="1">
      <c r="A18" s="34">
        <v>13</v>
      </c>
      <c r="B18" s="98" t="s">
        <v>289</v>
      </c>
      <c r="C18" s="35"/>
      <c r="D18" s="37"/>
      <c r="E18" s="37"/>
      <c r="F18" s="37"/>
      <c r="G18" s="37"/>
    </row>
    <row r="19" ht="12.75" customHeight="1">
      <c r="C19" s="27"/>
    </row>
  </sheetData>
  <sheetProtection/>
  <mergeCells count="1">
    <mergeCell ref="A4:A5"/>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cp:lastModifiedBy>
  <cp:lastPrinted>2020-04-28T06:36:56Z</cp:lastPrinted>
  <dcterms:created xsi:type="dcterms:W3CDTF">2018-01-09T01:56:11Z</dcterms:created>
  <dcterms:modified xsi:type="dcterms:W3CDTF">2020-05-06T09:08:38Z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ubyTemplateID">
    <vt:lpwstr>14</vt:lpwstr>
  </property>
</Properties>
</file>