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tabRatio="977" firstSheet="26" activeTab="3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重点项目绩效目标表1" sheetId="16" r:id="rId16"/>
    <sheet name="表14-重点项目绩效目标表2" sheetId="17" r:id="rId17"/>
    <sheet name="表14-重点项目绩效目标表3" sheetId="18" r:id="rId18"/>
    <sheet name="表14-重点项目绩效目标表4-1" sheetId="19" r:id="rId19"/>
    <sheet name="表14-重点项目绩效目标表4-2" sheetId="20" r:id="rId20"/>
    <sheet name="表14-重点项目绩效目标表5" sheetId="21" r:id="rId21"/>
    <sheet name="表14-重点项目绩效目标表6" sheetId="22" r:id="rId22"/>
    <sheet name="表14-重点项目绩效目标表7" sheetId="23" r:id="rId23"/>
    <sheet name="表14-重点项目绩效目标表8" sheetId="24" r:id="rId24"/>
    <sheet name="表14-重点项目绩效目标表9" sheetId="25" r:id="rId25"/>
    <sheet name="表14-重点项目绩效目标表10" sheetId="26" r:id="rId26"/>
    <sheet name="表14-重点项目绩效目标表11" sheetId="27" r:id="rId27"/>
    <sheet name="表14-重点项目绩效目标表12" sheetId="28" r:id="rId28"/>
    <sheet name="表15-部门整体支出绩效目标表" sheetId="29" r:id="rId29"/>
    <sheet name="表16-专项资金整体绩效目标表" sheetId="30" r:id="rId30"/>
    <sheet name="表17-部门单位构成表" sheetId="31" r:id="rId31"/>
  </sheets>
  <definedNames>
    <definedName name="_xlnm.Print_Area" localSheetId="3">'表2-部门综合预算收入总表'!$B$1:$Q$12</definedName>
    <definedName name="_xlnm.Print_Area" localSheetId="14">'表13-部门综合预算一般公共预算拨款“三公”经费及会议培训费表'!$B$1:$AD$16</definedName>
    <definedName name="_xlnm.Print_Area" localSheetId="13">'表12-部门综合预算政府采购（资产配置、购买服务）预算表'!$B$1:$Q$14</definedName>
    <definedName name="_xlnm.Print_Area" localSheetId="4">'表3-部门综合预算支出总表'!$B$1:$M$12</definedName>
    <definedName name="_xlnm.Print_Area" localSheetId="11">'表10-部门综合预算专项业务经费支出表'!$B$1:$E$13</definedName>
    <definedName name="_xlnm.Print_Area" localSheetId="0">'封面'!$A$1:$A$12</definedName>
    <definedName name="_xlnm.Print_Area" localSheetId="1">'目录'!$A$1:$L$21</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<sst xmlns="http://schemas.openxmlformats.org/spreadsheetml/2006/main" count="3244" uniqueCount="892">
  <si>
    <t>附件2</t>
  </si>
  <si>
    <t>2020年部门综合预算公开报表</t>
  </si>
  <si>
    <r>
      <t xml:space="preserve">                            部门名称：</t>
    </r>
    <r>
      <rPr>
        <b/>
        <sz val="20"/>
        <color indexed="8"/>
        <rFont val="宋体"/>
        <family val="0"/>
      </rPr>
      <t>榆林市榆阳区人力资源和社会保障局</t>
    </r>
  </si>
  <si>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</si>
  <si>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</si>
  <si>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</si>
  <si>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</si>
  <si>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</si>
  <si>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</si>
  <si>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</si>
  <si>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</si>
  <si>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</si>
  <si>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</si>
  <si>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</si>
  <si>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</si>
  <si>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</si>
  <si>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</si>
  <si>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</si>
  <si>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</si>
  <si>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</si>
  <si>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</si>
  <si>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</si>
  <si>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</si>
  <si>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</si>
  <si>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</si>
  <si>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</si>
  <si>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</si>
  <si>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</si>
  <si>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</si>
  <si>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</si>
  <si>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不涉及此项经费预算</t>
  </si>
  <si>
    <t>表10</t>
  </si>
  <si>
    <t>2020年部门综合预算专项业务经费支出表</t>
  </si>
  <si>
    <t>表11</t>
  </si>
  <si>
    <t>2020年部门综合预算财政拨款结转资金支出表</t>
  </si>
  <si>
    <t>没有结转资金</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</si>
  <si>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</si>
  <si>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</si>
  <si>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</si>
  <si>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</si>
  <si>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</si>
  <si>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</si>
  <si>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</si>
  <si>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</si>
  <si>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</si>
  <si>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</si>
  <si>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无整体绩效</t>
  </si>
  <si>
    <t>表17</t>
  </si>
  <si>
    <t>2020年本部门下属单位构成表</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</si>
  <si>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</si>
  <si>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</si>
  <si>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</si>
  <si>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</si>
  <si>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</si>
  <si>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</si>
  <si>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</si>
  <si>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</si>
  <si>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</si>
  <si>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</si>
  <si>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</si>
  <si>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</si>
  <si>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</si>
  <si>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</si>
  <si>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</si>
  <si>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</si>
  <si>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</si>
  <si>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</si>
  <si>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</si>
  <si>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</si>
  <si>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</si>
  <si>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</si>
  <si>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</si>
  <si>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</si>
  <si>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</si>
  <si>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</si>
  <si>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</si>
  <si>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</si>
  <si>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</si>
  <si>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</si>
  <si>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</si>
  <si>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</si>
  <si>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</si>
  <si>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</si>
  <si>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</si>
  <si>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</si>
  <si>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</si>
  <si>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</si>
  <si>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</si>
  <si>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</si>
  <si>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</si>
  <si>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</si>
  <si>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</si>
  <si>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</si>
  <si>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</si>
  <si>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</si>
  <si>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</si>
  <si>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</si>
  <si>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</si>
  <si>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</si>
  <si>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</si>
  <si>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</si>
  <si>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</si>
  <si>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</si>
  <si>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</si>
  <si>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</si>
  <si>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</si>
  <si>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</si>
  <si>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</si>
  <si>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</si>
  <si>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</si>
  <si>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</si>
  <si>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</si>
  <si>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</si>
  <si>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</si>
  <si>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</si>
  <si>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</si>
  <si>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</si>
  <si>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</si>
  <si>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</si>
  <si>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</si>
  <si>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</si>
  <si>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</si>
  <si>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</si>
  <si>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</si>
  <si>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</si>
  <si>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</si>
  <si>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</si>
  <si>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</si>
  <si>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</si>
  <si>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</si>
  <si>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</si>
  <si>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</si>
  <si>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</si>
  <si>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</si>
  <si>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</si>
  <si>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</si>
  <si>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</si>
  <si>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</si>
  <si>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</si>
  <si>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</si>
  <si>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</si>
  <si>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</si>
  <si>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</si>
  <si>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</si>
  <si>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</si>
  <si>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</si>
  <si>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</si>
  <si>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</si>
  <si>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</si>
  <si>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</si>
  <si>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</si>
  <si>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</si>
  <si>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</si>
  <si>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</si>
  <si>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</si>
  <si>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1</t>
  </si>
  <si>
    <t>2</t>
  </si>
  <si>
    <t>651</t>
  </si>
  <si>
    <t>榆林市榆阳区人力资源和社会保障局</t>
  </si>
  <si>
    <t>3</t>
  </si>
  <si>
    <t>　　651001</t>
  </si>
  <si>
    <t>　　榆林市榆阳区人力资源和社会保障局</t>
  </si>
  <si>
    <t>4</t>
  </si>
  <si>
    <t>　　651002</t>
  </si>
  <si>
    <t>　　榆林市榆阳区公共就业服务中心</t>
  </si>
  <si>
    <t>5</t>
  </si>
  <si>
    <t>　　651004</t>
  </si>
  <si>
    <t>　　榆阳区城乡居民养老保险经办中心</t>
  </si>
  <si>
    <t>6</t>
  </si>
  <si>
    <t>　　651005</t>
  </si>
  <si>
    <t>　　榆林市榆阳区农民工工作服务中心</t>
  </si>
  <si>
    <t>7</t>
  </si>
  <si>
    <t>　　651006</t>
  </si>
  <si>
    <t>　　榆林市榆阳区劳动监察大队</t>
  </si>
  <si>
    <t>8</t>
  </si>
  <si>
    <t>　　651007</t>
  </si>
  <si>
    <t>　　榆林市榆阳区机关事业单位社会养老保险基金管理中心</t>
  </si>
  <si>
    <t>9</t>
  </si>
  <si>
    <t>　　651008</t>
  </si>
  <si>
    <t>　　榆林市榆阳区工伤保险经办中心</t>
  </si>
  <si>
    <t>一般公共预算拨款支出</t>
  </si>
  <si>
    <t>政府性基金拨款支出</t>
  </si>
  <si>
    <t>事业支出</t>
  </si>
  <si>
    <t>上缴上级支出</t>
  </si>
  <si>
    <t>对附属单位补助支出</t>
  </si>
  <si>
    <t>上年结转安排的支出</t>
  </si>
  <si>
    <t>基本支出</t>
  </si>
  <si>
    <t>项目支出</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</si>
  <si>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</si>
  <si>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</si>
  <si>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</si>
  <si>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</si>
  <si>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</si>
  <si>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</si>
  <si>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2020年部门综合预算一般公共预算支出明细表（按功能科目分-不含上年结转）</t>
  </si>
  <si>
    <t>功能科目编码</t>
  </si>
  <si>
    <t>功能科目名称</t>
  </si>
  <si>
    <t>人员经费支出</t>
  </si>
  <si>
    <t>公用经费支出</t>
  </si>
  <si>
    <t>专项业务经费支出</t>
  </si>
  <si>
    <t>备注</t>
  </si>
  <si>
    <t>**</t>
  </si>
  <si>
    <t>208</t>
  </si>
  <si>
    <t>社会保障和就业支出</t>
  </si>
  <si>
    <t>　　20801</t>
  </si>
  <si>
    <t>　　人力资源和社会保障管理事务</t>
  </si>
  <si>
    <t>　　　　2080101</t>
  </si>
  <si>
    <t>　　　　行政运行</t>
  </si>
  <si>
    <t>　　　　2080104</t>
  </si>
  <si>
    <t>　　　　综合业务管理</t>
  </si>
  <si>
    <t>　　　　2080105</t>
  </si>
  <si>
    <t>　　　　劳动保障监察</t>
  </si>
  <si>
    <t>　　　　2080109</t>
  </si>
  <si>
    <t>　　　　社会保险经办机构</t>
  </si>
  <si>
    <t>　　　　2080111</t>
  </si>
  <si>
    <t>　　　　公共就业服务和职业技能鉴定机构</t>
  </si>
  <si>
    <t>　　　　2080199</t>
  </si>
  <si>
    <t>　　　　其他人力资源和社会保障管理事务支出</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</si>
  <si>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</si>
  <si>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</si>
  <si>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</si>
  <si>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</si>
  <si>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</si>
  <si>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</si>
  <si>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</si>
  <si>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</si>
  <si>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</si>
  <si>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</si>
  <si>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</si>
  <si>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xml:space="preserve"> </t>
  </si>
  <si>
    <t>50501</t>
  </si>
  <si>
    <t>　　30102</t>
  </si>
  <si>
    <t>　　津贴补贴</t>
  </si>
  <si>
    <t>　　30103</t>
  </si>
  <si>
    <t>　　奖金</t>
  </si>
  <si>
    <t>　　30107</t>
  </si>
  <si>
    <t>　　绩效工资</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</si>
  <si>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</si>
  <si>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</si>
  <si>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</si>
  <si>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</si>
  <si>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</si>
  <si>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</si>
  <si>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</si>
  <si>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</si>
  <si>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</si>
  <si>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</si>
  <si>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</si>
  <si>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</si>
  <si>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</si>
  <si>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</si>
  <si>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</si>
  <si>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</si>
  <si>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</si>
  <si>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</si>
  <si>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</si>
  <si>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</si>
  <si>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</si>
  <si>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</si>
  <si>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</si>
  <si>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</si>
  <si>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</si>
  <si>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</si>
  <si>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50502</t>
  </si>
  <si>
    <t>　　30202</t>
  </si>
  <si>
    <t>　　印刷费</t>
  </si>
  <si>
    <t>　　30205</t>
  </si>
  <si>
    <t>　　水费</t>
  </si>
  <si>
    <t>　　30206</t>
  </si>
  <si>
    <t>　　电费</t>
  </si>
  <si>
    <t>　　30207</t>
  </si>
  <si>
    <t>　　邮电费</t>
  </si>
  <si>
    <t>　　30208</t>
  </si>
  <si>
    <t>　　取暖费</t>
  </si>
  <si>
    <t>　　30209</t>
  </si>
  <si>
    <t>　　物业管理费</t>
  </si>
  <si>
    <t>　　30211</t>
  </si>
  <si>
    <t>　　差旅费</t>
  </si>
  <si>
    <t>　　30213</t>
  </si>
  <si>
    <t>　　维修（护）费</t>
  </si>
  <si>
    <t>50209</t>
  </si>
  <si>
    <t>维修（护）费</t>
  </si>
  <si>
    <t>　　30224</t>
  </si>
  <si>
    <t>　　被装购置费</t>
  </si>
  <si>
    <t>　　30226</t>
  </si>
  <si>
    <t>　　劳务费</t>
  </si>
  <si>
    <t>50205</t>
  </si>
  <si>
    <t>委托业务费</t>
  </si>
  <si>
    <t>　　30227</t>
  </si>
  <si>
    <t>　　委托业务费</t>
  </si>
  <si>
    <t>　　30228</t>
  </si>
  <si>
    <t>　　工会经费</t>
  </si>
  <si>
    <t>　　30231</t>
  </si>
  <si>
    <t>　　公务用车运行维护费</t>
  </si>
  <si>
    <t>　　30239</t>
  </si>
  <si>
    <t>　　其他交通费用</t>
  </si>
  <si>
    <t>50299</t>
  </si>
  <si>
    <t>其他商品和服务支出</t>
  </si>
  <si>
    <t>　　30299</t>
  </si>
  <si>
    <t>　　其他商品和服务支出</t>
  </si>
  <si>
    <t>303</t>
  </si>
  <si>
    <t>对个人和家庭的补助</t>
  </si>
  <si>
    <t>　　30305</t>
  </si>
  <si>
    <t>　　生活补助</t>
  </si>
  <si>
    <t>50901</t>
  </si>
  <si>
    <t>社会福利和救助</t>
  </si>
  <si>
    <t>　　30399</t>
  </si>
  <si>
    <t>　　其他对个人和家庭的补助</t>
  </si>
  <si>
    <t>50999</t>
  </si>
  <si>
    <t>其他对个人和家庭补助</t>
  </si>
  <si>
    <t>310</t>
  </si>
  <si>
    <t>资本性支出</t>
  </si>
  <si>
    <t>　　31006</t>
  </si>
  <si>
    <t>　　大型修缮</t>
  </si>
  <si>
    <t>50307</t>
  </si>
  <si>
    <t>大型修缮</t>
  </si>
  <si>
    <t>　　31007</t>
  </si>
  <si>
    <t>　　信息网络及软件购置更新</t>
  </si>
  <si>
    <t>50306</t>
  </si>
  <si>
    <t>设备购置</t>
  </si>
  <si>
    <t>其他支出</t>
  </si>
  <si>
    <t>　　39999</t>
  </si>
  <si>
    <t>　　其他支出</t>
  </si>
  <si>
    <t>59999</t>
  </si>
  <si>
    <t>2020年部门综合预算一般公共预算基本支出明细表（按功能科目分-不含上年结转）</t>
  </si>
  <si>
    <t>2020年部门综合预算一般公共预算基本支出明细表（按经济分类科目分-不含上年结转）</t>
  </si>
  <si>
    <t>2020年部门综合预算政府性基金收支表（不含上年结转）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</si>
  <si>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</si>
  <si>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</si>
  <si>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</si>
  <si>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</si>
  <si>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</si>
  <si>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</si>
  <si>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</si>
  <si>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</si>
  <si>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</si>
  <si>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</si>
  <si>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</si>
  <si>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</si>
  <si>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</si>
  <si>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</si>
  <si>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</si>
  <si>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</si>
  <si>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</si>
  <si>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</si>
  <si>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</si>
  <si>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</si>
  <si>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</si>
  <si>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</si>
  <si>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</si>
  <si>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</si>
  <si>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</si>
  <si>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</si>
  <si>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</si>
  <si>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</si>
  <si>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</si>
  <si>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</si>
  <si>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</si>
  <si>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</si>
  <si>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</si>
  <si>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</si>
  <si>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</si>
  <si>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</si>
  <si>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</si>
  <si>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</si>
  <si>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</si>
  <si>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</si>
  <si>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</si>
  <si>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</si>
  <si>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</si>
  <si>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</si>
  <si>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</si>
  <si>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</si>
  <si>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</si>
  <si>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</si>
  <si>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</si>
  <si>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</si>
  <si>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</si>
  <si>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</si>
  <si>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通用项目</t>
  </si>
  <si>
    <t>　　　　　　</t>
  </si>
  <si>
    <t>　　　　　　建立保障农民工工资支付信息化综合监管平台</t>
  </si>
  <si>
    <t>为进一步加强工程建设领域根治欠薪工作从源头上杜绝欠薪问题发生，建立保障农民工支付信息化综合监管平台</t>
  </si>
  <si>
    <t>　　　　　　金保工程网络租赁费，维修费</t>
  </si>
  <si>
    <t>金保工程网络租赁费，维修费</t>
  </si>
  <si>
    <t>　　　　　　人社局办公室改造装修等</t>
  </si>
  <si>
    <t>人社局办公室改造装修、空调；人事档案室新风、空调、后期维修改造工程</t>
  </si>
  <si>
    <t>　　　　　　事业单位聘用人员考录经费</t>
  </si>
  <si>
    <t>事业单位聘用人员考录报名、审核、考试、面试经费等</t>
  </si>
  <si>
    <t>　　　　　　纸质档案转换数字化扫描</t>
  </si>
  <si>
    <t>纸质档案转换数字化扫描储存录入系统及接收教育系统人事档案数字化扫描储存等</t>
  </si>
  <si>
    <t>　　　　专用项目</t>
  </si>
  <si>
    <t xml:space="preserve">            标准化创业中心建立资金</t>
  </si>
  <si>
    <t>按照文件要求创建标准化创业中心</t>
  </si>
  <si>
    <t>　　　　　　2020年老干部春节慰问品</t>
  </si>
  <si>
    <t>为体现党和政府对退休干部的关怀，在春节前夕对全区退休干部进行慰问。</t>
  </si>
  <si>
    <t>　　　　　　劳动人事争议仲裁工作人员服装</t>
  </si>
  <si>
    <t>榆政人社【2019】103号文件要求，劳动仲裁工作需着统一制服</t>
  </si>
  <si>
    <t>　　　　　　区级标准化创业中心运行费</t>
  </si>
  <si>
    <t>区级标准化创业中心运行费</t>
  </si>
  <si>
    <t>　　　　　　一五二人才津贴</t>
  </si>
  <si>
    <t>一五二人才津贴</t>
  </si>
  <si>
    <t>　　　　　　社保大楼运行物业管理费</t>
  </si>
  <si>
    <t>社保大楼运行物业管理费</t>
  </si>
  <si>
    <t>　　　　　　村、社区代办员补贴</t>
  </si>
  <si>
    <t>村、社区代办员补贴</t>
  </si>
  <si>
    <t>　　　　　　农民工欠薪应急周转金</t>
  </si>
  <si>
    <t>必要时先行垫付部分工资或基本生活费，帮助解决被拖欠工资农民工的临时生活困难。</t>
  </si>
  <si>
    <t>2020年度部门综合预算财政拨款结转资金支出表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</si>
  <si>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</si>
  <si>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</si>
  <si>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</si>
  <si>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</si>
  <si>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</si>
  <si>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</si>
  <si>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</si>
  <si>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</si>
  <si>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</si>
  <si>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</si>
  <si>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</si>
  <si>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</si>
  <si>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</si>
  <si>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</si>
  <si>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</si>
  <si>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</si>
  <si>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</si>
  <si>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</si>
  <si>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</si>
  <si>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</si>
  <si>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</si>
  <si>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</si>
  <si>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</si>
  <si>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</si>
  <si>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</si>
  <si>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</si>
  <si>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</si>
  <si>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</si>
  <si>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01</t>
  </si>
  <si>
    <t>99</t>
  </si>
  <si>
    <t xml:space="preserve">　　　　 </t>
  </si>
  <si>
    <t>　　　　2020年老干部春节慰问品</t>
  </si>
  <si>
    <t>其他厨卫用具</t>
  </si>
  <si>
    <t>个</t>
  </si>
  <si>
    <t>　　　　建立保障农民工工资支付信息化综合监管平台</t>
  </si>
  <si>
    <t>行业应用软件开发服务</t>
  </si>
  <si>
    <t>套</t>
  </si>
  <si>
    <t>07</t>
  </si>
  <si>
    <t>　　　　人社局办公室改造装修等</t>
  </si>
  <si>
    <t>装修工程</t>
  </si>
  <si>
    <t>06</t>
  </si>
  <si>
    <t>　　　　纸质档案转换数字化扫描</t>
  </si>
  <si>
    <t>其他数据处理服务</t>
  </si>
  <si>
    <t>其他部门60万页档案扫描，每页0.5元，共计30万元；教体部门9千人档案接收、扫描、软件升级60万，设备升级改造20万</t>
  </si>
  <si>
    <t>份</t>
  </si>
  <si>
    <t>26</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</si>
  <si>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</si>
  <si>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</si>
  <si>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</si>
  <si>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</si>
  <si>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</si>
  <si>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</si>
  <si>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</si>
  <si>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</si>
  <si>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</si>
  <si>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</si>
  <si>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</si>
  <si>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</si>
  <si>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</si>
  <si>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</si>
  <si>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</si>
  <si>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</si>
  <si>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</si>
  <si>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</si>
  <si>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</si>
  <si>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</si>
  <si>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</si>
  <si>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附件1：</t>
  </si>
  <si>
    <t>项目支出绩效目标批复表</t>
  </si>
  <si>
    <t xml:space="preserve">                   填报日期：   2020  年 4 月 17 日            单位：万元</t>
  </si>
  <si>
    <t>项目名称</t>
  </si>
  <si>
    <t>项目主管部门</t>
  </si>
  <si>
    <t>区人社局</t>
  </si>
  <si>
    <t>项目执行单位</t>
  </si>
  <si>
    <t>项目负责人</t>
  </si>
  <si>
    <t>王彦军</t>
  </si>
  <si>
    <t>联系电话</t>
  </si>
  <si>
    <t>0912-3525088</t>
  </si>
  <si>
    <t>单位地址</t>
  </si>
  <si>
    <t>榆阳区政府308室</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</si>
  <si>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</si>
  <si>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</si>
  <si>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</si>
  <si>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</si>
  <si>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</si>
  <si>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</si>
  <si>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</si>
  <si>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208类</t>
  </si>
  <si>
    <t>01款</t>
  </si>
  <si>
    <t>项目申请理由</t>
  </si>
  <si>
    <t>区级第三层次人才（教育、大农口系统、卫健、文旅等）每人每年1200元</t>
  </si>
  <si>
    <t>项目主要内容</t>
  </si>
  <si>
    <t xml:space="preserve">  
 明确当年申请预算资金的主要投向及工作任务：
 1.区级第三层次人才（教育、大农口系统、卫健、文旅等）每人每年1200元。</t>
  </si>
  <si>
    <t>项目总预算</t>
  </si>
  <si>
    <t>3万</t>
  </si>
  <si>
    <t>项目当年预算</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</si>
  <si>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</si>
  <si>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</si>
  <si>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</si>
  <si>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</si>
  <si>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</si>
  <si>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</si>
  <si>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</si>
  <si>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</si>
  <si>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</si>
  <si>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</si>
  <si>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区级第三层次人才（教育、大农口系统、卫健、文旅等）共25人，每人每年1200元，共计3万元。</t>
  </si>
  <si>
    <t>测算
依据
及说明</t>
  </si>
  <si>
    <t>项目采购</t>
  </si>
  <si>
    <t>品名</t>
  </si>
  <si>
    <t>是否属新增资产配置预算</t>
  </si>
  <si>
    <t>项目绩效
总目标</t>
  </si>
  <si>
    <r>
      <rPr>
        <sz val="12"/>
        <rFont val="仿宋_GB2312"/>
        <family val="3"/>
      </rPr>
      <t>长期目标(截止</t>
    </r>
    <r>
      <rPr>
        <u val="single"/>
        <sz val="12"/>
        <rFont val="仿宋_GB2312"/>
        <family val="3"/>
      </rPr>
      <t xml:space="preserve">   </t>
    </r>
    <r>
      <rPr>
        <sz val="12"/>
        <rFont val="仿宋_GB2312"/>
        <family val="3"/>
      </rPr>
      <t>年）</t>
    </r>
  </si>
  <si>
    <t>年度目标</t>
  </si>
  <si>
    <t>年度目标：</t>
  </si>
  <si>
    <t>年度绩效指标</t>
  </si>
  <si>
    <t>一级指标</t>
  </si>
  <si>
    <t>二级指标</t>
  </si>
  <si>
    <t>指标名称</t>
  </si>
  <si>
    <t>指标值</t>
  </si>
  <si>
    <t>绩效标准</t>
  </si>
  <si>
    <t>产出指标</t>
  </si>
  <si>
    <r>
      <rPr>
        <u val="single"/>
        <sz val="12"/>
        <rFont val="仿宋_GB2312"/>
        <family val="3"/>
      </rPr>
      <t>数量</t>
    </r>
    <r>
      <rPr>
        <sz val="12"/>
        <rFont val="仿宋_GB2312"/>
        <family val="3"/>
      </rPr>
      <t>指标</t>
    </r>
  </si>
  <si>
    <t>人员数量</t>
  </si>
  <si>
    <t>25人</t>
  </si>
  <si>
    <t>经验标准</t>
  </si>
  <si>
    <r>
      <rPr>
        <u val="single"/>
        <sz val="12"/>
        <rFont val="仿宋_GB2312"/>
        <family val="3"/>
      </rPr>
      <t>质量</t>
    </r>
    <r>
      <rPr>
        <sz val="12"/>
        <rFont val="仿宋_GB2312"/>
        <family val="3"/>
      </rPr>
      <t>指标</t>
    </r>
  </si>
  <si>
    <t>补贴发放率</t>
  </si>
  <si>
    <r>
      <rPr>
        <u val="single"/>
        <sz val="12"/>
        <rFont val="仿宋_GB2312"/>
        <family val="3"/>
      </rPr>
      <t>时效</t>
    </r>
    <r>
      <rPr>
        <sz val="12"/>
        <rFont val="仿宋_GB2312"/>
        <family val="3"/>
      </rPr>
      <t>指标</t>
    </r>
  </si>
  <si>
    <t>发放时间</t>
  </si>
  <si>
    <t>2020年12月31日前</t>
  </si>
  <si>
    <r>
      <rPr>
        <u val="single"/>
        <sz val="12"/>
        <rFont val="仿宋_GB2312"/>
        <family val="3"/>
      </rPr>
      <t>成本</t>
    </r>
    <r>
      <rPr>
        <sz val="12"/>
        <rFont val="仿宋_GB2312"/>
        <family val="3"/>
      </rPr>
      <t>指标</t>
    </r>
  </si>
  <si>
    <t>所需资金</t>
  </si>
  <si>
    <t>3万元</t>
  </si>
  <si>
    <t>效益指标</t>
  </si>
  <si>
    <t>可持续影响指标</t>
  </si>
  <si>
    <t>为我区引进优秀人才</t>
  </si>
  <si>
    <t>加强</t>
  </si>
  <si>
    <r>
      <rPr>
        <u val="single"/>
        <sz val="12"/>
        <rFont val="仿宋_GB2312"/>
        <family val="3"/>
      </rPr>
      <t>社会效益</t>
    </r>
    <r>
      <rPr>
        <sz val="12"/>
        <rFont val="仿宋_GB2312"/>
        <family val="3"/>
      </rPr>
      <t>指标</t>
    </r>
  </si>
  <si>
    <t>较好</t>
  </si>
  <si>
    <r>
      <rPr>
        <u val="single"/>
        <sz val="12"/>
        <rFont val="仿宋_GB2312"/>
        <family val="3"/>
      </rPr>
      <t>满意度</t>
    </r>
    <r>
      <rPr>
        <sz val="12"/>
        <rFont val="仿宋_GB2312"/>
        <family val="3"/>
      </rPr>
      <t>指标</t>
    </r>
  </si>
  <si>
    <t>满意度</t>
  </si>
  <si>
    <t>≥90%</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</si>
  <si>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</si>
  <si>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 xml:space="preserve">                   填报日期：   2020 年 4 月 17 日             单位：万元</t>
  </si>
  <si>
    <t>劳动人事争议仲裁工作人员服装</t>
  </si>
  <si>
    <t>1.持续性项目 □         2.新增性项目 ■</t>
  </si>
  <si>
    <t>1.常年性项目 □         3.一次性项目 ■            
2.延续性项目 □（从   年至   年）</t>
  </si>
  <si>
    <t>榆政人社发[2019]103号文件精神，对劳动人事争议仲裁工作人员服装进行统一。</t>
  </si>
  <si>
    <t xml:space="preserve">  
 明确当年申请预算资金的主要投向及工作任务：
 1.对劳动人事争议仲裁工作人员服装进行统一，共15人，每人3000元，共计4.5万元。</t>
  </si>
  <si>
    <t>4.5万</t>
  </si>
  <si>
    <t>对劳动人事争议仲裁工作人员服装进行统一，共15人，每人3000元，共计4.5万元</t>
  </si>
  <si>
    <t>15人</t>
  </si>
  <si>
    <t>服装合格率</t>
  </si>
  <si>
    <t>完成时间</t>
  </si>
  <si>
    <t>按工作计划及时完成</t>
  </si>
  <si>
    <t>4.5万元</t>
  </si>
  <si>
    <t>统一服装，呈现严肃公正的视觉效果</t>
  </si>
  <si>
    <t xml:space="preserve">                   填报日期：   2020年4月9日                  单位：万元</t>
  </si>
  <si>
    <t>金保工程网络租赁费、维修费</t>
  </si>
  <si>
    <t>0912-3525087</t>
  </si>
  <si>
    <t>区政府</t>
  </si>
  <si>
    <t xml:space="preserve">1.持续性项目 ■       2.新增性项目 □ </t>
  </si>
  <si>
    <t>1.常年性项目 ■       3.一次性项目 □            
2.延续性项目 □ （从   年至    年）</t>
  </si>
  <si>
    <t xml:space="preserve">1.部门预算项目 ■     2.转移支付项目 □       3.区级专项 □           </t>
  </si>
  <si>
    <t>保障金保工程网络顺利运行</t>
  </si>
  <si>
    <t>明确当年申请预算资金的主要投向及工作任务：
1.金保工程网络租赁费每条5160元，共38条线路，共计196080元；
2.金保工程网络维护、维修费53920元。</t>
  </si>
  <si>
    <t>25万元</t>
  </si>
  <si>
    <t>1.金保工程网络租赁费</t>
  </si>
  <si>
    <t>2.金保工程网络维护、维修费</t>
  </si>
  <si>
    <t>金保工程网络租赁费每条5160元，共38条线路，共计196080元，金保工程网络维护、维修费53920元。</t>
  </si>
  <si>
    <r>
      <t>长期目标(截止</t>
    </r>
    <r>
      <rPr>
        <u val="single"/>
        <sz val="12"/>
        <rFont val="仿宋_GB2312"/>
        <family val="3"/>
      </rPr>
      <t xml:space="preserve">       </t>
    </r>
    <r>
      <rPr>
        <sz val="12"/>
        <rFont val="仿宋_GB2312"/>
        <family val="3"/>
      </rPr>
      <t>年）</t>
    </r>
  </si>
  <si>
    <t>线路数量</t>
  </si>
  <si>
    <t>38条</t>
  </si>
  <si>
    <t>网络质量</t>
  </si>
  <si>
    <t>网络维护保障</t>
  </si>
  <si>
    <t>及时</t>
  </si>
  <si>
    <r>
      <t>25</t>
    </r>
    <r>
      <rPr>
        <sz val="12"/>
        <rFont val="仿宋_GB2312"/>
        <family val="3"/>
      </rPr>
      <t>万元</t>
    </r>
  </si>
  <si>
    <t>保障群众顺利办理业务</t>
  </si>
  <si>
    <t>全面提升</t>
  </si>
  <si>
    <r>
      <t>服务对象满意度</t>
    </r>
    <r>
      <rPr>
        <sz val="12"/>
        <rFont val="仿宋_GB2312"/>
        <family val="3"/>
      </rPr>
      <t>指标</t>
    </r>
  </si>
  <si>
    <t>满意率</t>
  </si>
  <si>
    <t xml:space="preserve">                   填报日期：   2020年4月23日                  单位：万元</t>
  </si>
  <si>
    <t>榆阳区招聘考录经费</t>
  </si>
  <si>
    <t xml:space="preserve">1.持续性项目■       2.新增性项目 □ </t>
  </si>
  <si>
    <t>1.2020年榆阳区校园招聘经费</t>
  </si>
  <si>
    <t xml:space="preserve">明确当年申请预算资金的主要投向及工作任务：
1.2020年榆阳区招聘考录经费25万元；                            </t>
  </si>
  <si>
    <t>1.2020年榆阳区招聘考录经费</t>
  </si>
  <si>
    <t>2020年榆阳区招聘考录</t>
  </si>
  <si>
    <t>2020年榆阳区校园招聘</t>
  </si>
  <si>
    <t>招聘考录次数</t>
  </si>
  <si>
    <t>≥2次</t>
  </si>
  <si>
    <t>计划完成率</t>
  </si>
  <si>
    <t>2020年12月前</t>
  </si>
  <si>
    <t>提升高校毕业生就业，促进就业</t>
  </si>
  <si>
    <t xml:space="preserve">                   填报日期：   2020年2月17日            单位：万元</t>
  </si>
  <si>
    <t xml:space="preserve"> 2020年榆阳区医疗卫生机构定向招聘经费、退伍大学生士兵招聘考录经费</t>
  </si>
  <si>
    <t xml:space="preserve">明确当年申请预算资金的主要投向及工作任务：
1.2020年医学定向招聘经费20万元；                            
2.退伍大学生士兵招聘考录经费15万元。                           </t>
  </si>
  <si>
    <t>35万元</t>
  </si>
  <si>
    <t>1.2020年榆阳区医疗卫生机构定向招聘经费</t>
  </si>
  <si>
    <t>2.退伍大学生士兵招聘考录经费</t>
  </si>
  <si>
    <t>年度目标1：</t>
  </si>
  <si>
    <t>2020年医学定向招聘</t>
  </si>
  <si>
    <t>2020年榆阳区医疗卫生机构定向招聘</t>
  </si>
  <si>
    <t>20人</t>
  </si>
  <si>
    <t>合格率</t>
  </si>
  <si>
    <t>20万元</t>
  </si>
  <si>
    <t>年度目标2：</t>
  </si>
  <si>
    <t>退伍大学生士兵招聘考录</t>
  </si>
  <si>
    <t>129人</t>
  </si>
  <si>
    <t>15万元</t>
  </si>
  <si>
    <t>招聘考录退伍大学生士兵进入事业单位，提高退伍军人就业率</t>
  </si>
  <si>
    <t>促进退伍军人就业</t>
  </si>
  <si>
    <t xml:space="preserve">                   填报日期：   2020  年 4 月 17 日           单位：万元</t>
  </si>
  <si>
    <t>根据区长办公会议纪要（2019年第20次）精神，成立区级标准化创业中心，需要运行维护费用30万元。</t>
  </si>
  <si>
    <t xml:space="preserve">  
 明确当年申请预算资金的主要投向及工作任务：
 1.区级标准化创业中心运行费30万元，水0.5万、暖2万、电2万、人员工资社保等16万、日用办公7.5万、物业费2万。</t>
  </si>
  <si>
    <t>30万</t>
  </si>
  <si>
    <t>水0.5万、暖2万、电2万、人员工资社保等16万、日用办公7.5万、物业费2万</t>
  </si>
  <si>
    <t>区级标准化创业中心运行费30万元，水0.5万、暖2万、电2万、人员工资社保等16万、日用办公7.5万、物业费2万。</t>
  </si>
  <si>
    <t>保障面积</t>
  </si>
  <si>
    <r>
      <rPr>
        <sz val="12"/>
        <rFont val="仿宋_GB2312"/>
        <family val="3"/>
      </rPr>
      <t>600</t>
    </r>
    <r>
      <rPr>
        <sz val="12"/>
        <rFont val="宋体"/>
        <family val="0"/>
      </rPr>
      <t>㎡</t>
    </r>
  </si>
  <si>
    <t>保障效果</t>
  </si>
  <si>
    <t>支出时效</t>
  </si>
  <si>
    <t>运行费用</t>
  </si>
  <si>
    <t>30万元</t>
  </si>
  <si>
    <t>带动创业就业积极性</t>
  </si>
  <si>
    <t>保障标准化创业中心正常运行</t>
  </si>
  <si>
    <t>人社局办公室改造装修等</t>
  </si>
  <si>
    <t xml:space="preserve">1.持续性项目 □       2.新增性项目 ■ </t>
  </si>
  <si>
    <t>1.常年性项目 □       3.一次性项目 ■            
2.延续性项目 □ （从   年至    年）</t>
  </si>
  <si>
    <t>中央空调，隔断、吊顶、乳胶漆、地角线、电路需27万；3套新风，2套空调、维修改造需22万。</t>
  </si>
  <si>
    <t>明确当年申请预算资金的主要投向及工作任务：
1.中央空调，隔断、吊顶、乳胶漆、地角线、电路需27万；                 2.3套新风，2套空调、维修改造需22万。</t>
  </si>
  <si>
    <t>49万元</t>
  </si>
  <si>
    <t>中央空调，隔断、吊顶、乳胶漆、地角线、电路改造</t>
  </si>
  <si>
    <t>3套新风，2套空调、维修改造</t>
  </si>
  <si>
    <t>监管平台相应软件开发、管理、维护费用及硬件配备</t>
  </si>
  <si>
    <t>人社局办公室改造装修</t>
  </si>
  <si>
    <t>改造工程数量</t>
  </si>
  <si>
    <t>改造工程质量</t>
  </si>
  <si>
    <t>合格</t>
  </si>
  <si>
    <t>按工作计划实施</t>
  </si>
  <si>
    <t>改善办公环境</t>
  </si>
  <si>
    <t xml:space="preserve">                   填报日期：   2019  年 12 月 4 日            单位：万元</t>
  </si>
  <si>
    <t>春节老干部慰问品</t>
  </si>
  <si>
    <t xml:space="preserve">   春节将至，为体现党和政府对退休干部的关怀，区委、区政府要求在春节前夕对全区退休干部进行慰问。
 </t>
  </si>
  <si>
    <t xml:space="preserve">  
 明确当年申请预算资金的主要投向及工作任务：
 1.退休人员共计3550人，每件慰问品216.9元  ，共计77万元。</t>
  </si>
  <si>
    <t>77万</t>
  </si>
  <si>
    <t>1.退休人员共计3550人，每件慰问品216.9元</t>
  </si>
  <si>
    <t>退休人员3550人，每件慰问品216.9元，共计77万元。</t>
  </si>
  <si>
    <t>退休干部春节慰问品双层蒸锅</t>
  </si>
  <si>
    <t>3550</t>
  </si>
  <si>
    <t>春节前夕对全区3550名退休老干部进行慰问</t>
  </si>
  <si>
    <t>全区退休干部数量</t>
  </si>
  <si>
    <t>3550人</t>
  </si>
  <si>
    <t>产品质量</t>
  </si>
  <si>
    <t>2020年1月24日前</t>
  </si>
  <si>
    <t>77万元</t>
  </si>
  <si>
    <t>体现党和政府对退休老干部的关怀</t>
  </si>
  <si>
    <t>建立保障农民工工资支付信息化综合监管平台</t>
  </si>
  <si>
    <t>为进一步加强工程建设领域根治欠薪工作，从源头上杜绝欠薪问题发生，建立保障农民工工资支付信息化综合监管平台。</t>
  </si>
  <si>
    <t>明确当年申请预算资金的主要投向及工作任务：
1.监管平台相应软件开发、管理、维护费用及硬件配备。</t>
  </si>
  <si>
    <t>85万元</t>
  </si>
  <si>
    <t>保障农民工工资支付信息化综合监管平台</t>
  </si>
  <si>
    <t>85万</t>
  </si>
  <si>
    <t>平台数量</t>
  </si>
  <si>
    <t>1套</t>
  </si>
  <si>
    <t>平台质量</t>
  </si>
  <si>
    <t>良好</t>
  </si>
  <si>
    <t>从源头上杜绝欠薪问题发生</t>
  </si>
  <si>
    <t>辅助根治欠薪效果</t>
  </si>
  <si>
    <t xml:space="preserve">                   填报日期：   2020年3月30日                  单位：万元</t>
  </si>
  <si>
    <t>1.持续性项目 □      2.新增性项目  ■</t>
  </si>
  <si>
    <t>1.常年性项目 □      3.一次性项目 ■
2.延续性项目 □（从   年至   年）</t>
  </si>
  <si>
    <t xml:space="preserve">明确当年申请预算资金的主要投向及工作任务：
1.50万份纸质档案转换数字化扫描存储录入系统，每份0.46元，共计23万元；                                                        2.教体部门80万页纸质档案接收、转换数字化扫描存储录入系统，每份0.5元，共计40万元；                                                                 3.软件、设备升级改造费47万元。
</t>
  </si>
  <si>
    <t>110万</t>
  </si>
  <si>
    <t>110万元</t>
  </si>
  <si>
    <t>1.50万份档案，每份0.46元，共计23万元</t>
  </si>
  <si>
    <t>2.教体部门80万页纸质档案接收、转换数字化扫描存储录入系统，每份0.5元，共计40万元</t>
  </si>
  <si>
    <t>3.软件、设备升级改造费47万元</t>
  </si>
  <si>
    <t>50万份纸质档案转换数字化扫描存储录入系统</t>
  </si>
  <si>
    <t>23万元</t>
  </si>
  <si>
    <t>教体部门80万页纸质档案接收、转换数字化扫描存储录入系统</t>
  </si>
  <si>
    <t>40万元</t>
  </si>
  <si>
    <t>软件、设备升级改造费47万元</t>
  </si>
  <si>
    <t>47万元</t>
  </si>
  <si>
    <t>1.50万份纸质档案转换数字化扫描存储录入系统；                    2.教体部门80万页纸质档案接收、转换数字化扫描存储录入系统；                         3.软件、设备升级改造。</t>
  </si>
  <si>
    <t>档案数量</t>
  </si>
  <si>
    <t>50万份</t>
  </si>
  <si>
    <t>≥99%</t>
  </si>
  <si>
    <t>增强档案原件保护</t>
  </si>
  <si>
    <t>提高办公效率</t>
  </si>
  <si>
    <t>80万份</t>
  </si>
  <si>
    <t>年度目标3：</t>
  </si>
  <si>
    <t>软件、设备升级改造</t>
  </si>
  <si>
    <t>软件、设备数量</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</si>
  <si>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</si>
  <si>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 xml:space="preserve">         填报日期：2020 年   4 月  16 日             单位：万元</t>
  </si>
  <si>
    <t>榆阳区人社局</t>
  </si>
  <si>
    <t>榆阳区公共就业服务中心</t>
  </si>
  <si>
    <t>尹峰</t>
  </si>
  <si>
    <t>0912-8140289</t>
  </si>
  <si>
    <t>榆阳区金沙北路劳动保障大楼</t>
  </si>
  <si>
    <t xml:space="preserve">1.持续性项目 ■       2.新增性项目 □            </t>
  </si>
  <si>
    <t>1.常年性项目 ■       3.一次性项目 □            
2.延续性项目 □（从   年至   年）</t>
  </si>
  <si>
    <t xml:space="preserve">1.部门预算项目 ■     2.转移支付项目 □    3.区级专项 □           </t>
  </si>
  <si>
    <t>保障单位的正常运行,保障单位顺利开展业务，保障办事群众顺利办理业务。</t>
  </si>
  <si>
    <t xml:space="preserve"> 明确当年申请预算资金的主要投向及工作任务：水、暖、电、灶务运行等正常运行。</t>
  </si>
  <si>
    <t>1、暖气费</t>
  </si>
  <si>
    <t>2.水电费</t>
  </si>
  <si>
    <t>3.物业管理费</t>
  </si>
  <si>
    <t>4.维修（护）费、劳务费</t>
  </si>
  <si>
    <t>2018年安排147.5万元，2019年安排140万元，2020年预算140万元，其中取暖费40万元、水电费33万元、物业管理费46.6万元、维修（护）费、劳务费20.4万元。</t>
  </si>
  <si>
    <r>
      <t>9206</t>
    </r>
    <r>
      <rPr>
        <sz val="12"/>
        <rFont val="宋体"/>
        <family val="0"/>
      </rPr>
      <t>㎡</t>
    </r>
  </si>
  <si>
    <t>保障运行效果</t>
  </si>
  <si>
    <t>保障时间</t>
  </si>
  <si>
    <t>2020年度</t>
  </si>
  <si>
    <t>物业所需资金</t>
  </si>
  <si>
    <r>
      <t>140</t>
    </r>
    <r>
      <rPr>
        <sz val="12"/>
        <rFont val="仿宋_GB2312"/>
        <family val="3"/>
      </rPr>
      <t>万元</t>
    </r>
  </si>
  <si>
    <t>保障单位的正常运行</t>
  </si>
  <si>
    <t>保障办事群众顺利办理业务</t>
  </si>
  <si>
    <t>办事群众满意率</t>
  </si>
  <si>
    <t xml:space="preserve">     填报日期：  2020 年 5 月8 日          单位：万元</t>
  </si>
  <si>
    <t>代办员补贴</t>
  </si>
  <si>
    <t>榆阳区城乡居民养老保险经办中心</t>
  </si>
  <si>
    <t>李永洲</t>
  </si>
  <si>
    <t>0912-3882332</t>
  </si>
  <si>
    <t>榆阳区金沙北路社会保障大楼</t>
  </si>
  <si>
    <t xml:space="preserve"> 2011年榆阳区政府第11次常务会议纪要 </t>
  </si>
  <si>
    <t>全区有383个行政村、社区，每月区补贴100元，补贴45.96万元。</t>
  </si>
  <si>
    <t>1、383个行政村、社区，每月区财政补贴100元</t>
  </si>
  <si>
    <t>为全区383个行政村、社区代办员每人每月补贴100元</t>
  </si>
  <si>
    <t>行政村、社区数量</t>
  </si>
  <si>
    <t>2020年12月31前</t>
  </si>
  <si>
    <t>保障城乡居民养老保险业务顺利开展</t>
  </si>
  <si>
    <t>调动基层代办员积极性</t>
  </si>
  <si>
    <t xml:space="preserve">                填报日期：      2020 年   5月 8日             单位：万元</t>
  </si>
  <si>
    <t>农名工欠薪应急周转金</t>
  </si>
  <si>
    <t>榆阳区劳动监察大队</t>
  </si>
  <si>
    <t>朱兆持</t>
  </si>
  <si>
    <t>0912-3428816</t>
  </si>
  <si>
    <t>榆阳区金沙北路就业和社会保障服务中心</t>
  </si>
  <si>
    <r>
      <t xml:space="preserve">1.部门预算项目 </t>
    </r>
    <r>
      <rPr>
        <sz val="12"/>
        <rFont val="宋体"/>
        <family val="0"/>
      </rPr>
      <t>■</t>
    </r>
    <r>
      <rPr>
        <sz val="12"/>
        <rFont val="仿宋_GB2312"/>
        <family val="3"/>
      </rPr>
      <t xml:space="preserve">     2.转移支付项目 </t>
    </r>
    <r>
      <rPr>
        <sz val="12"/>
        <rFont val="宋体"/>
        <family val="0"/>
      </rPr>
      <t>□</t>
    </r>
    <r>
      <rPr>
        <sz val="12"/>
        <rFont val="仿宋_GB2312"/>
        <family val="3"/>
      </rPr>
      <t xml:space="preserve">    3.区级专项 □</t>
    </r>
    <r>
      <rPr>
        <sz val="12"/>
        <rFont val="仿宋_GB2312"/>
        <family val="3"/>
      </rPr>
      <t xml:space="preserve">          </t>
    </r>
  </si>
  <si>
    <t>依据国办发【2016】1号；陕政办法【2016】28号；榆政办发【2016】120号；榆区政办发【2019】36号，以上文件精神，设立农民工欠薪应急周转金是完善农民工欠薪问题应急处理制度的关键举措。</t>
  </si>
  <si>
    <t>1、垫付农民工部分工资或基本生活费</t>
  </si>
  <si>
    <t>依据榆区政办发【2019】36号文，区政府设立500欠薪应急周转金用于解决紧急情况下的欠薪问题。</t>
  </si>
  <si>
    <t>帮助解决被拖欠工资农民工的临时生活困难，避免欠薪引发的突发性群体事件和极端事件。</t>
  </si>
  <si>
    <t>垫付农民工人数</t>
  </si>
  <si>
    <t>≥100人</t>
  </si>
  <si>
    <t>垫付率</t>
  </si>
  <si>
    <t>应急周转金</t>
  </si>
  <si>
    <r>
      <t>500</t>
    </r>
    <r>
      <rPr>
        <sz val="12"/>
        <rFont val="仿宋_GB2312"/>
        <family val="3"/>
      </rPr>
      <t>万元</t>
    </r>
  </si>
  <si>
    <t>文件标准</t>
  </si>
  <si>
    <t>保障农民工合法权益</t>
  </si>
  <si>
    <t>有效提升</t>
  </si>
  <si>
    <t>促进社会和谐稳定</t>
  </si>
  <si>
    <t>有效促进</t>
  </si>
  <si>
    <t>农民工满意率</t>
  </si>
  <si>
    <t>附件2：</t>
  </si>
  <si>
    <t>部门（单位）整体支出绩效目标批复表</t>
  </si>
  <si>
    <t xml:space="preserve">                         填报日期：  2020 年 5 月  8 日                  单位：万元</t>
  </si>
  <si>
    <t>部门（单位） 名称</t>
  </si>
  <si>
    <t>填报人</t>
  </si>
  <si>
    <t>方礼智</t>
  </si>
  <si>
    <t xml:space="preserve">部门总体资金
情况
</t>
  </si>
  <si>
    <t>总体资金情况</t>
  </si>
  <si>
    <t>当年金额</t>
  </si>
  <si>
    <t>占比</t>
  </si>
  <si>
    <t>近两年收支金额</t>
  </si>
  <si>
    <r>
      <t xml:space="preserve">    </t>
    </r>
    <r>
      <rPr>
        <sz val="16"/>
        <rFont val="宋体"/>
        <family val="0"/>
      </rPr>
      <t>年</t>
    </r>
  </si>
  <si>
    <t>收入
构成</t>
  </si>
  <si>
    <t>财政拨款</t>
  </si>
  <si>
    <t>支出
构成</t>
  </si>
  <si>
    <t>部门职能概述</t>
  </si>
  <si>
    <t>1、贯彻落实中、省、市关于人力资源和社会保障方面的法律、法规、规章和政策，负责拟定全区相关政策和规定，拟订人力资源和社会保障事业发展规划，并组织实施和监督检查。
2、拟订并组织实施全区人力资源市场发展规划和人力资源流动政策，建立统一规范的人力资源市场，依法管理人力资源市场，促进人力资源合理流动、有效配置。
3、负责全区促进就业工作，拟订统筹城乡的就业发展规划和政策，完善公共就业服务体系，会同有关部门研究落实就业援助制度；拟订并落实职业资格制度相关政策，统筹建立面向城乡劳动者的职业培训制度；拟定并组织实施高校毕业生就业政策，会同有关部门拟订高技能人才、农村实用人才培养和激励政策。
4、统筹建立覆盖城乡的社会保障体系，组织实施全区城乡社会保险及补充保险政策和标准，会同有关部门拟订社会保险及补充保险基金管理和监督制度。</t>
  </si>
  <si>
    <t>年度工作任务</t>
  </si>
  <si>
    <t>1、分类施策促进就业创业                                                                        2、完善社会保障体系                                                                           3、加强人才队伍建设                                                                           4、强化人事管理工作                                                                           5、构建和谐稳定劳动关系                                                                        6、决战决胜脱贫攻战</t>
  </si>
  <si>
    <t>项目支出情况</t>
  </si>
  <si>
    <t>项目本年度预算</t>
  </si>
  <si>
    <t>项目主要支出方向和用途</t>
  </si>
  <si>
    <t xml:space="preserve">一次性项目
</t>
  </si>
  <si>
    <t>建立监管平台</t>
  </si>
  <si>
    <t>常年性项目</t>
  </si>
  <si>
    <t>保障金保工程网络运行</t>
  </si>
  <si>
    <t>事业单位聘用人员考录经费</t>
  </si>
  <si>
    <t>纸质档案转换数字化扫描</t>
  </si>
  <si>
    <t>纸质档案转换数字化扫描储存录入系统</t>
  </si>
  <si>
    <t>创建标准化创业中心</t>
  </si>
  <si>
    <t>创建标准化创业中心，促进创业</t>
  </si>
  <si>
    <t>2020年老干部春节慰问品</t>
  </si>
  <si>
    <t>购买慰问品</t>
  </si>
  <si>
    <t xml:space="preserve">                                    一次性项目
</t>
  </si>
  <si>
    <t>统一定制制服</t>
  </si>
  <si>
    <t>保障区级标准化创业中心运行</t>
  </si>
  <si>
    <t>人才津贴</t>
  </si>
  <si>
    <t>保障社保大楼运行</t>
  </si>
  <si>
    <t>农民工欠薪应急周转金</t>
  </si>
  <si>
    <t>必要时先行垫付部分工资或基本生活费</t>
  </si>
  <si>
    <t>整体绩效总目标</t>
  </si>
  <si>
    <t>长期目标(截止     年）</t>
  </si>
  <si>
    <t xml:space="preserve">  目标1：
 </t>
  </si>
  <si>
    <t>目标1：保障本系统各单位正常运转
目标2：建立保障农民工工资支付信息化综合监管平台                                            目标3：金保工程网络租赁费，维修费
目标4：人社局办公室改造装修等                           目标5：事业单位聘用人员考录经费                                     目标6：纸质档案转换数字化扫描                            目标7：创建标准化创业中心                                   目标8：2020年老干部春节慰问品                           目标9：劳动人事争议仲裁工作人员服装                         目标10：区级标准化创业中心运行费                          目标11：一五二人才津贴                                      目标12：社保大楼运行物业管理费                           目标13：村、社区代办员补贴                               目标14：农民工欠薪应急周转金</t>
  </si>
  <si>
    <t>保障本系统各单位正常运转</t>
  </si>
  <si>
    <t>一级
指标</t>
  </si>
  <si>
    <t>产出
指标</t>
  </si>
  <si>
    <t>数量指标</t>
  </si>
  <si>
    <t>经费涉及单位</t>
  </si>
  <si>
    <t>历史标准</t>
  </si>
  <si>
    <t>人员经费</t>
  </si>
  <si>
    <t>人员工资、各项社保及其它工资福利支出</t>
  </si>
  <si>
    <t>公用经费</t>
  </si>
  <si>
    <t>全面保障单位日常运行</t>
  </si>
  <si>
    <t>质量指标</t>
  </si>
  <si>
    <t>提升工作效率,保障职工收入</t>
  </si>
  <si>
    <t>全面提升，全力保障</t>
  </si>
  <si>
    <t>时效指标</t>
  </si>
  <si>
    <t>全年</t>
  </si>
  <si>
    <t>成本指标</t>
  </si>
  <si>
    <t>投入资金</t>
  </si>
  <si>
    <t>可持续指标</t>
  </si>
  <si>
    <t>保障单位运行</t>
  </si>
  <si>
    <t>满意度指标</t>
  </si>
  <si>
    <t>职工满意度</t>
  </si>
  <si>
    <r>
      <t>数量</t>
    </r>
    <r>
      <rPr>
        <sz val="16"/>
        <rFont val="宋体"/>
        <family val="0"/>
      </rPr>
      <t>指标</t>
    </r>
  </si>
  <si>
    <r>
      <t>质量</t>
    </r>
    <r>
      <rPr>
        <sz val="16"/>
        <rFont val="宋体"/>
        <family val="0"/>
      </rPr>
      <t>指标</t>
    </r>
  </si>
  <si>
    <r>
      <t>时效</t>
    </r>
    <r>
      <rPr>
        <sz val="16"/>
        <rFont val="宋体"/>
        <family val="0"/>
      </rPr>
      <t>指标</t>
    </r>
  </si>
  <si>
    <r>
      <t>成本</t>
    </r>
    <r>
      <rPr>
        <sz val="16"/>
        <rFont val="宋体"/>
        <family val="0"/>
      </rPr>
      <t>指标</t>
    </r>
  </si>
  <si>
    <t>80万元</t>
  </si>
  <si>
    <r>
      <t>社会效益</t>
    </r>
    <r>
      <rPr>
        <sz val="16"/>
        <rFont val="宋体"/>
        <family val="0"/>
      </rPr>
      <t>指标</t>
    </r>
  </si>
  <si>
    <r>
      <t>服务对象满意度</t>
    </r>
    <r>
      <rPr>
        <sz val="16"/>
        <rFont val="宋体"/>
        <family val="0"/>
      </rPr>
      <t>指标</t>
    </r>
  </si>
  <si>
    <t>年度目标4：</t>
  </si>
  <si>
    <t>年度目标5：</t>
  </si>
  <si>
    <t>60万元</t>
  </si>
  <si>
    <t>年度目标6：</t>
  </si>
  <si>
    <t>130万份</t>
  </si>
  <si>
    <t>年度目标7：</t>
  </si>
  <si>
    <t>335万元</t>
  </si>
  <si>
    <t>创建优质创业平台，实现全区创业促进就业工作大发展</t>
  </si>
  <si>
    <t>提高民众就业创业积极性，促进就业创业</t>
  </si>
  <si>
    <t>年度目标8：</t>
  </si>
  <si>
    <t xml:space="preserve">2020年老干部春节慰问品                           </t>
  </si>
  <si>
    <r>
      <t>满意度</t>
    </r>
    <r>
      <rPr>
        <sz val="16"/>
        <rFont val="宋体"/>
        <family val="0"/>
      </rPr>
      <t>指标</t>
    </r>
  </si>
  <si>
    <t>年度目标9：</t>
  </si>
  <si>
    <t xml:space="preserve">劳动人事争议仲裁工作人员服装                         </t>
  </si>
  <si>
    <r>
      <rPr>
        <u val="single"/>
        <sz val="16"/>
        <rFont val="宋体"/>
        <family val="0"/>
      </rPr>
      <t>社会效益</t>
    </r>
    <r>
      <rPr>
        <sz val="16"/>
        <rFont val="宋体"/>
        <family val="0"/>
      </rPr>
      <t>指标</t>
    </r>
  </si>
  <si>
    <t>年度目标10：</t>
  </si>
  <si>
    <t xml:space="preserve">区级标准化创业中心运行费                          </t>
  </si>
  <si>
    <t>年度目标11：</t>
  </si>
  <si>
    <t xml:space="preserve">一五二人才津贴                            </t>
  </si>
  <si>
    <t>年度目标12：</t>
  </si>
  <si>
    <t xml:space="preserve">社保大楼运行物业管理费 </t>
  </si>
  <si>
    <t>9206㎡</t>
  </si>
  <si>
    <t>140万元</t>
  </si>
  <si>
    <t>年度目标13：</t>
  </si>
  <si>
    <t xml:space="preserve">村、社区代办员补贴   </t>
  </si>
  <si>
    <t>年度目标14：</t>
  </si>
  <si>
    <t>500万元</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</si>
  <si>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</si>
  <si>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</si>
  <si>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</si>
  <si>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</si>
  <si>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</si>
  <si>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</si>
  <si>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</si>
  <si>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</si>
  <si>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</si>
  <si>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</si>
  <si>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</si>
  <si>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</si>
  <si>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</si>
  <si>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指标内容</t>
  </si>
  <si>
    <t>产
出
指
标</t>
  </si>
  <si>
    <t xml:space="preserve"> 指标1：</t>
  </si>
  <si>
    <t xml:space="preserve"> 指标2：</t>
  </si>
  <si>
    <t xml:space="preserve"> ……</t>
  </si>
  <si>
    <t>……</t>
  </si>
  <si>
    <t>效
益
指
标</t>
  </si>
  <si>
    <t>经济效益
指标</t>
  </si>
  <si>
    <t>社会效益
指标</t>
  </si>
  <si>
    <t>生态效益
指标</t>
  </si>
  <si>
    <t>可持续影响
指标</t>
  </si>
  <si>
    <t>服务对象
满意度指标</t>
  </si>
  <si>
    <t>备 注：1、绩效指标可选择填写。 2、省级部门对管理的试行绩效目标重点审核的专项资金绩效目标按陕财办预〔2017〕133号文件要求公开。3、市县不做强制公开要求。</t>
  </si>
  <si>
    <t>2020年度本部门下属单位构成表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</si>
</sst>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72">
    <font>
      <sz val="9"/>
      <name val="宋体"/>
      <family val="0"/>
    </font>
    <font>
      <sz val="11"/>
      <name val="宋体"/>
      <family val="0"/>
    </font>
    <font>
      <b/>
      <sz val="12"/>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sz val="16"/>
      <name val="宋体"/>
      <family val="0"/>
    </font>
    <font>
      <u val="single"/>
      <sz val="16"/>
      <name val="宋体"/>
      <family val="0"/>
    </font>
    <font>
      <sz val="16"/>
      <name val="仿宋_GB2312"/>
      <family val="3"/>
    </font>
    <font>
      <b/>
      <sz val="18"/>
      <name val="宋体"/>
      <family val="0"/>
    </font>
    <font>
      <b/>
      <sz val="20"/>
      <name val="宋体"/>
      <family val="0"/>
    </font>
    <font>
      <sz val="12"/>
      <name val="仿宋_GB2312"/>
      <family val="3"/>
    </font>
    <font>
      <sz val="9"/>
      <name val="仿宋_GB2312"/>
      <family val="3"/>
    </font>
    <font>
      <b/>
      <sz val="12"/>
      <name val="仿宋_GB2312"/>
      <family val="3"/>
    </font>
    <font>
      <u val="single"/>
      <sz val="12"/>
      <name val="仿宋_GB2312"/>
      <family val="3"/>
    </font>
    <font>
      <sz val="11"/>
      <name val="仿宋_GB2312"/>
      <family val="3"/>
    </font>
    <font>
      <sz val="6"/>
      <name val="宋体"/>
      <family val="0"/>
    </font>
    <font>
      <sz val="9"/>
      <color indexed="10"/>
      <name val="宋体"/>
      <family val="0"/>
    </font>
    <font>
      <b/>
      <sz val="15"/>
      <name val="宋体"/>
      <family val="0"/>
    </font>
    <font>
      <b/>
      <sz val="9"/>
      <name val="宋体"/>
      <family val="0"/>
    </font>
    <font>
      <sz val="12"/>
      <color indexed="10"/>
      <name val="宋体"/>
      <family val="0"/>
    </font>
    <font>
      <sz val="18"/>
      <name val="宋体"/>
      <family val="0"/>
    </font>
    <font>
      <sz val="10"/>
      <color indexed="10"/>
      <name val="宋体"/>
      <family val="0"/>
    </font>
    <font>
      <sz val="12"/>
      <color indexed="8"/>
      <name val="宋体"/>
      <family val="0"/>
    </font>
    <font>
      <sz val="48"/>
      <name val="宋体"/>
      <family val="0"/>
    </font>
    <font>
      <sz val="11"/>
      <color indexed="9"/>
      <name val="宋体"/>
      <family val="0"/>
    </font>
    <font>
      <sz val="11"/>
      <color indexed="19"/>
      <name val="宋体"/>
      <family val="0"/>
    </font>
    <font>
      <b/>
      <sz val="11"/>
      <color indexed="9"/>
      <name val="宋体"/>
      <family val="0"/>
    </font>
    <font>
      <b/>
      <sz val="10"/>
      <name val="Arial"/>
      <family val="2"/>
    </font>
    <font>
      <u val="single"/>
      <sz val="11"/>
      <color indexed="20"/>
      <name val="宋体"/>
      <family val="0"/>
    </font>
    <font>
      <sz val="11"/>
      <color indexed="62"/>
      <name val="宋体"/>
      <family val="0"/>
    </font>
    <font>
      <sz val="11"/>
      <color indexed="16"/>
      <name val="宋体"/>
      <family val="0"/>
    </font>
    <font>
      <i/>
      <sz val="11"/>
      <color indexed="23"/>
      <name val="宋体"/>
      <family val="0"/>
    </font>
    <font>
      <b/>
      <sz val="11"/>
      <color indexed="54"/>
      <name val="宋体"/>
      <family val="0"/>
    </font>
    <font>
      <sz val="11"/>
      <color indexed="17"/>
      <name val="宋体"/>
      <family val="0"/>
    </font>
    <font>
      <b/>
      <sz val="11"/>
      <color indexed="63"/>
      <name val="宋体"/>
      <family val="0"/>
    </font>
    <font>
      <b/>
      <sz val="13"/>
      <color indexed="54"/>
      <name val="宋体"/>
      <family val="0"/>
    </font>
    <font>
      <u val="single"/>
      <sz val="11"/>
      <color indexed="12"/>
      <name val="宋体"/>
      <family val="0"/>
    </font>
    <font>
      <sz val="11"/>
      <color indexed="10"/>
      <name val="宋体"/>
      <family val="0"/>
    </font>
    <font>
      <b/>
      <sz val="11"/>
      <color indexed="8"/>
      <name val="宋体"/>
      <family val="0"/>
    </font>
    <font>
      <sz val="11"/>
      <color indexed="53"/>
      <name val="宋体"/>
      <family val="0"/>
    </font>
    <font>
      <b/>
      <sz val="18"/>
      <color indexed="54"/>
      <name val="宋体"/>
      <family val="0"/>
    </font>
    <font>
      <b/>
      <sz val="11"/>
      <color indexed="53"/>
      <name val="宋体"/>
      <family val="0"/>
    </font>
    <font>
      <b/>
      <sz val="15"/>
      <color indexed="54"/>
      <name val="宋体"/>
      <family val="0"/>
    </font>
    <font>
      <b/>
      <sz val="2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
      <sz val="12"/>
      <color rgb="FFFF0000"/>
      <name val="宋体"/>
      <family val="0"/>
    </font>
    <font>
      <sz val="10"/>
      <color rgb="FFFF0000"/>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border>
    <border>
      <left/>
      <right/>
      <top style="thin"/>
      <bottom/>
    </border>
    <border>
      <left style="thin"/>
      <right/>
      <top/>
      <bottom/>
    </border>
    <border>
      <left/>
      <right style="thin"/>
      <top/>
      <bottom/>
    </border>
    <border>
      <left style="thin"/>
      <right style="thin"/>
      <top/>
      <bottom style="thin"/>
    </border>
    <border>
      <left/>
      <right/>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178" fontId="30" fillId="0" borderId="0" applyFont="0" applyFill="0" applyBorder="0" applyAlignment="0" applyProtection="0"/>
    <xf numFmtId="177" fontId="3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176" fontId="3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3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xf numFmtId="0" fontId="3" fillId="0" borderId="0">
      <alignment/>
      <protection/>
    </xf>
  </cellStyleXfs>
  <cellXfs count="38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67"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9" xfId="0" applyFont="1" applyFill="1" applyBorder="1" applyAlignment="1">
      <alignment horizontal="center" vertical="center" wrapText="1"/>
    </xf>
    <xf numFmtId="9"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10" fontId="8" fillId="0" borderId="9" xfId="0" applyNumberFormat="1" applyFont="1" applyFill="1" applyBorder="1" applyAlignment="1">
      <alignment horizontal="center" vertical="center"/>
    </xf>
    <xf numFmtId="0" fontId="8" fillId="0" borderId="9" xfId="0" applyNumberFormat="1" applyFont="1" applyFill="1" applyBorder="1" applyAlignment="1" applyProtection="1">
      <alignment horizontal="center" vertical="center"/>
      <protection/>
    </xf>
    <xf numFmtId="0" fontId="8" fillId="0" borderId="11"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28"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protection/>
    </xf>
    <xf numFmtId="4" fontId="8" fillId="0" borderId="30" xfId="0" applyNumberFormat="1" applyFont="1" applyFill="1" applyBorder="1" applyAlignment="1" applyProtection="1">
      <alignment horizontal="right" vertical="center"/>
      <protection/>
    </xf>
    <xf numFmtId="0" fontId="8" fillId="0" borderId="28"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11" xfId="0" applyFont="1" applyFill="1" applyBorder="1" applyAlignment="1">
      <alignment horizontal="center" vertical="center"/>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5"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8" xfId="0"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9" fontId="8" fillId="0" borderId="11" xfId="0" applyNumberFormat="1" applyFont="1" applyFill="1" applyBorder="1" applyAlignment="1">
      <alignment horizontal="center" vertical="center" wrapText="1"/>
    </xf>
    <xf numFmtId="57" fontId="8" fillId="0" borderId="11"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shrinkToFit="1"/>
    </xf>
    <xf numFmtId="0" fontId="8" fillId="33" borderId="9"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49" fontId="8" fillId="0" borderId="9" xfId="0" applyNumberFormat="1" applyFont="1" applyFill="1" applyBorder="1" applyAlignment="1">
      <alignment horizontal="center" vertical="center" wrapText="1" shrinkToFit="1"/>
    </xf>
    <xf numFmtId="9" fontId="8" fillId="0" borderId="11" xfId="0" applyNumberFormat="1"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0" borderId="15" xfId="0" applyFont="1" applyFill="1" applyBorder="1" applyAlignment="1">
      <alignment horizontal="left" vertical="center" wrapText="1"/>
    </xf>
    <xf numFmtId="0" fontId="6" fillId="0" borderId="0" xfId="0" applyFont="1" applyFill="1" applyAlignment="1">
      <alignment vertical="center" wrapText="1" shrinkToFit="1"/>
    </xf>
    <xf numFmtId="0" fontId="10" fillId="0" borderId="0" xfId="0" applyFont="1" applyFill="1" applyBorder="1" applyAlignment="1">
      <alignment horizontal="left" vertical="center"/>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3" fillId="0" borderId="9" xfId="0" applyFont="1" applyFill="1" applyBorder="1" applyAlignment="1">
      <alignment horizontal="righ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9" xfId="0" applyFont="1" applyFill="1" applyBorder="1" applyAlignment="1">
      <alignment horizontal="center" vertical="top" wrapText="1"/>
    </xf>
    <xf numFmtId="0" fontId="13" fillId="34" borderId="9" xfId="0" applyFont="1" applyFill="1" applyBorder="1" applyAlignment="1">
      <alignment horizontal="center" vertical="center" wrapText="1"/>
    </xf>
    <xf numFmtId="0" fontId="13" fillId="0" borderId="9" xfId="0" applyFont="1" applyFill="1" applyBorder="1" applyAlignment="1">
      <alignment horizontal="left" vertical="top" wrapText="1"/>
    </xf>
    <xf numFmtId="0" fontId="13" fillId="34" borderId="11" xfId="0" applyFont="1" applyFill="1" applyBorder="1" applyAlignment="1">
      <alignment horizontal="center" vertical="center" wrapText="1"/>
    </xf>
    <xf numFmtId="0" fontId="13" fillId="0" borderId="21" xfId="0" applyFont="1" applyFill="1" applyBorder="1" applyAlignment="1">
      <alignment horizontal="center" vertical="center" textRotation="255" wrapText="1"/>
    </xf>
    <xf numFmtId="0" fontId="13" fillId="0" borderId="31" xfId="0" applyFont="1" applyFill="1" applyBorder="1" applyAlignment="1">
      <alignment horizontal="center" vertical="center" textRotation="255" wrapText="1"/>
    </xf>
    <xf numFmtId="49" fontId="13" fillId="0" borderId="9" xfId="0" applyNumberFormat="1" applyFont="1" applyFill="1" applyBorder="1" applyAlignment="1">
      <alignment horizontal="left" vertical="top" wrapText="1"/>
    </xf>
    <xf numFmtId="0" fontId="13" fillId="0" borderId="31" xfId="0" applyFont="1" applyFill="1" applyBorder="1" applyAlignment="1">
      <alignment horizontal="center" vertical="center" wrapText="1"/>
    </xf>
    <xf numFmtId="49" fontId="13" fillId="0" borderId="21" xfId="0" applyNumberFormat="1" applyFont="1" applyFill="1" applyBorder="1" applyAlignment="1">
      <alignment horizontal="left" vertical="center" wrapText="1"/>
    </xf>
    <xf numFmtId="0" fontId="13" fillId="0" borderId="9" xfId="0" applyFont="1" applyFill="1" applyBorder="1" applyAlignment="1">
      <alignment horizontal="center" vertical="center" textRotation="255" wrapText="1"/>
    </xf>
    <xf numFmtId="49" fontId="13"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6" fillId="0" borderId="9" xfId="0" applyFont="1" applyFill="1" applyBorder="1" applyAlignment="1">
      <alignment horizontal="center" vertical="center" wrapText="1"/>
    </xf>
    <xf numFmtId="9" fontId="13" fillId="0" borderId="11" xfId="0" applyNumberFormat="1"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shrinkToFit="1"/>
    </xf>
    <xf numFmtId="0" fontId="13" fillId="34" borderId="9"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49" fontId="13" fillId="0" borderId="9" xfId="0" applyNumberFormat="1" applyFont="1" applyFill="1" applyBorder="1" applyAlignment="1">
      <alignment horizontal="center" vertical="center" wrapText="1" shrinkToFit="1"/>
    </xf>
    <xf numFmtId="0" fontId="13" fillId="0"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13" fillId="0" borderId="9" xfId="0" applyFont="1" applyFill="1" applyBorder="1" applyAlignment="1">
      <alignment horizontal="center" vertical="center" wrapText="1" shrinkToFit="1"/>
    </xf>
    <xf numFmtId="0" fontId="47" fillId="0" borderId="0" xfId="0" applyFont="1" applyFill="1" applyAlignment="1">
      <alignment vertical="center"/>
    </xf>
    <xf numFmtId="0" fontId="47" fillId="0" borderId="0" xfId="0" applyFont="1" applyFill="1" applyAlignment="1">
      <alignment vertical="center" wrapText="1" shrinkToFit="1"/>
    </xf>
    <xf numFmtId="0" fontId="3" fillId="0" borderId="9" xfId="0" applyFont="1" applyFill="1" applyBorder="1" applyAlignment="1">
      <alignment horizontal="right" vertical="center" wrapText="1"/>
    </xf>
    <xf numFmtId="0" fontId="13" fillId="33" borderId="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47"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13" fillId="33" borderId="9" xfId="0" applyFont="1" applyFill="1" applyBorder="1" applyAlignment="1">
      <alignment horizontal="center" vertical="center" wrapText="1" shrinkToFit="1"/>
    </xf>
    <xf numFmtId="0" fontId="13" fillId="33" borderId="13"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shrinkToFit="1"/>
    </xf>
    <xf numFmtId="0" fontId="13" fillId="34" borderId="37" xfId="0" applyFont="1" applyFill="1" applyBorder="1" applyAlignment="1">
      <alignment horizontal="center" vertical="center" wrapText="1"/>
    </xf>
    <xf numFmtId="49" fontId="13" fillId="0" borderId="21" xfId="0" applyNumberFormat="1" applyFont="1" applyFill="1" applyBorder="1" applyAlignment="1">
      <alignment horizontal="left" vertical="top" wrapText="1"/>
    </xf>
    <xf numFmtId="0" fontId="15" fillId="0" borderId="3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3" fillId="0" borderId="3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8" xfId="0" applyFont="1" applyFill="1" applyBorder="1" applyAlignment="1">
      <alignment horizontal="center" vertical="center" wrapText="1"/>
    </xf>
    <xf numFmtId="9" fontId="13" fillId="0" borderId="37" xfId="0" applyNumberFormat="1" applyFont="1" applyFill="1" applyBorder="1" applyAlignment="1">
      <alignment horizontal="center" vertical="center" wrapText="1" shrinkToFit="1"/>
    </xf>
    <xf numFmtId="0" fontId="13" fillId="0" borderId="39" xfId="0" applyFont="1" applyFill="1" applyBorder="1" applyAlignment="1">
      <alignment horizontal="center" vertical="center" wrapText="1" shrinkToFit="1"/>
    </xf>
    <xf numFmtId="0" fontId="13" fillId="0" borderId="38" xfId="0" applyFont="1" applyFill="1" applyBorder="1" applyAlignment="1">
      <alignment horizontal="center" vertical="center" wrapText="1" shrinkToFit="1"/>
    </xf>
    <xf numFmtId="49" fontId="13" fillId="0" borderId="37" xfId="0" applyNumberFormat="1" applyFont="1" applyFill="1" applyBorder="1" applyAlignment="1">
      <alignment horizontal="center" vertical="center" wrapText="1"/>
    </xf>
    <xf numFmtId="49" fontId="13" fillId="0" borderId="39"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shrinkToFit="1"/>
    </xf>
    <xf numFmtId="0" fontId="6" fillId="0" borderId="0" xfId="0" applyFont="1" applyFill="1" applyAlignment="1">
      <alignment vertical="center" wrapText="1" shrinkToFi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9" xfId="0" applyFont="1" applyFill="1" applyBorder="1" applyAlignment="1">
      <alignment horizontal="right" vertical="center" wrapText="1"/>
    </xf>
    <xf numFmtId="0" fontId="13" fillId="0" borderId="39" xfId="0" applyFont="1" applyFill="1" applyBorder="1" applyAlignment="1">
      <alignment horizontal="left" vertical="center" wrapText="1"/>
    </xf>
    <xf numFmtId="0" fontId="6" fillId="0" borderId="9" xfId="0" applyFont="1" applyFill="1" applyBorder="1" applyAlignment="1">
      <alignment horizontal="center" vertical="center"/>
    </xf>
    <xf numFmtId="0" fontId="13" fillId="0" borderId="0" xfId="0" applyFont="1" applyFill="1" applyBorder="1" applyAlignment="1">
      <alignment horizontal="center" vertical="center" wrapText="1"/>
    </xf>
    <xf numFmtId="9" fontId="13" fillId="0" borderId="37" xfId="0" applyNumberFormat="1" applyFont="1" applyFill="1" applyBorder="1" applyAlignment="1">
      <alignment horizontal="center" vertical="center" wrapText="1"/>
    </xf>
    <xf numFmtId="0" fontId="13" fillId="0" borderId="3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57" fontId="13" fillId="0" borderId="37" xfId="0" applyNumberFormat="1" applyFont="1" applyFill="1" applyBorder="1" applyAlignment="1">
      <alignment horizontal="center" vertical="center" wrapText="1"/>
    </xf>
    <xf numFmtId="0" fontId="3" fillId="0" borderId="0" xfId="0" applyFont="1" applyFill="1" applyBorder="1" applyAlignment="1">
      <alignment vertical="center"/>
    </xf>
    <xf numFmtId="0" fontId="10" fillId="0" borderId="0" xfId="0" applyFont="1" applyFill="1" applyBorder="1" applyAlignment="1">
      <alignment horizontal="left"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3" fillId="0" borderId="32" xfId="0" applyFont="1" applyFill="1" applyBorder="1" applyAlignment="1">
      <alignment vertical="center" wrapText="1"/>
    </xf>
    <xf numFmtId="0" fontId="3" fillId="0" borderId="38" xfId="0" applyFont="1" applyFill="1" applyBorder="1" applyAlignment="1">
      <alignment horizontal="left" vertical="center" wrapText="1"/>
    </xf>
    <xf numFmtId="0" fontId="47" fillId="0" borderId="0" xfId="0" applyFont="1" applyFill="1" applyBorder="1" applyAlignment="1">
      <alignment vertical="center"/>
    </xf>
    <xf numFmtId="0" fontId="47" fillId="0" borderId="0" xfId="0" applyFont="1" applyFill="1" applyBorder="1" applyAlignment="1">
      <alignment vertical="center" wrapText="1" shrinkToFit="1"/>
    </xf>
    <xf numFmtId="0" fontId="13" fillId="33" borderId="37"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47" fillId="0" borderId="9" xfId="0" applyFont="1" applyFill="1" applyBorder="1" applyAlignment="1">
      <alignment horizontal="center" vertical="center"/>
    </xf>
    <xf numFmtId="0" fontId="13" fillId="0" borderId="32"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0" borderId="37" xfId="0" applyFont="1" applyFill="1" applyBorder="1" applyAlignment="1">
      <alignment horizontal="left" vertical="top" wrapText="1"/>
    </xf>
    <xf numFmtId="0" fontId="13" fillId="0" borderId="39" xfId="0" applyFont="1" applyFill="1" applyBorder="1" applyAlignment="1">
      <alignment horizontal="left" vertical="top" wrapText="1"/>
    </xf>
    <xf numFmtId="0" fontId="13" fillId="0" borderId="38" xfId="0" applyFont="1" applyFill="1" applyBorder="1" applyAlignment="1">
      <alignment horizontal="left" vertical="top" wrapText="1"/>
    </xf>
    <xf numFmtId="0" fontId="13" fillId="0" borderId="9" xfId="0" applyNumberFormat="1" applyFont="1" applyFill="1" applyBorder="1" applyAlignment="1">
      <alignment horizontal="center" vertical="center" wrapText="1"/>
    </xf>
    <xf numFmtId="0" fontId="0" fillId="0" borderId="0" xfId="0" applyFill="1" applyAlignment="1">
      <alignment/>
    </xf>
    <xf numFmtId="0" fontId="5" fillId="0" borderId="0" xfId="0" applyFont="1" applyAlignment="1">
      <alignment horizontal="center" vertical="center"/>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18" fillId="0" borderId="30" xfId="0" applyNumberFormat="1" applyFont="1" applyFill="1" applyBorder="1" applyAlignment="1" applyProtection="1">
      <alignment vertical="center" wrapText="1"/>
      <protection/>
    </xf>
    <xf numFmtId="0" fontId="18" fillId="0" borderId="30" xfId="0" applyNumberFormat="1" applyFont="1" applyFill="1" applyBorder="1" applyAlignment="1" applyProtection="1">
      <alignment horizontal="right" vertical="center" wrapText="1"/>
      <protection/>
    </xf>
    <xf numFmtId="0" fontId="0" fillId="0" borderId="1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3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0" xfId="0" applyFont="1" applyFill="1" applyBorder="1" applyAlignment="1" applyProtection="1">
      <alignment horizontal="center" vertical="center" wrapText="1"/>
      <protection/>
    </xf>
    <xf numFmtId="4" fontId="0" fillId="0" borderId="30" xfId="0" applyNumberFormat="1"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protection/>
    </xf>
    <xf numFmtId="0" fontId="0" fillId="0" borderId="9" xfId="0" applyBorder="1" applyAlignment="1">
      <alignment horizontal="center"/>
    </xf>
    <xf numFmtId="0" fontId="0" fillId="0" borderId="9" xfId="0" applyBorder="1" applyAlignment="1">
      <alignment/>
    </xf>
    <xf numFmtId="0" fontId="0" fillId="0" borderId="9" xfId="0" applyFill="1" applyBorder="1" applyAlignment="1">
      <alignment/>
    </xf>
    <xf numFmtId="0" fontId="0" fillId="0" borderId="38" xfId="0" applyNumberFormat="1" applyFont="1" applyFill="1" applyBorder="1" applyAlignment="1" applyProtection="1">
      <alignment horizontal="center" vertical="center" wrapText="1"/>
      <protection/>
    </xf>
    <xf numFmtId="4" fontId="0" fillId="0" borderId="30" xfId="0" applyNumberFormat="1" applyFont="1" applyFill="1" applyBorder="1" applyAlignment="1" applyProtection="1">
      <alignment horizontal="right" vertical="center" wrapText="1"/>
      <protection/>
    </xf>
    <xf numFmtId="0" fontId="0" fillId="0" borderId="30" xfId="0" applyFont="1" applyFill="1" applyBorder="1" applyAlignment="1" applyProtection="1">
      <alignment horizontal="right" vertical="center" wrapText="1"/>
      <protection/>
    </xf>
    <xf numFmtId="0" fontId="0" fillId="0" borderId="30" xfId="0" applyNumberFormat="1" applyFont="1" applyFill="1" applyBorder="1" applyAlignment="1" applyProtection="1">
      <alignment horizontal="right"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68" fillId="0" borderId="21" xfId="0" applyFont="1" applyFill="1" applyBorder="1" applyAlignment="1">
      <alignment horizontal="center" vertical="center"/>
    </xf>
    <xf numFmtId="0" fontId="0" fillId="0" borderId="9" xfId="0" applyFont="1" applyFill="1" applyBorder="1" applyAlignment="1">
      <alignment/>
    </xf>
    <xf numFmtId="4" fontId="0" fillId="0" borderId="30" xfId="0" applyNumberFormat="1" applyFont="1" applyFill="1" applyBorder="1" applyAlignment="1" applyProtection="1">
      <alignment horizontal="right"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2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21" fillId="0" borderId="9"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21" fillId="0" borderId="13" xfId="0" applyNumberFormat="1" applyFont="1" applyFill="1" applyBorder="1" applyAlignment="1" applyProtection="1">
      <alignment horizontal="center" vertical="center"/>
      <protection/>
    </xf>
    <xf numFmtId="0" fontId="69" fillId="0" borderId="0" xfId="0" applyFont="1" applyAlignment="1">
      <alignment/>
    </xf>
    <xf numFmtId="0" fontId="0" fillId="0" borderId="44" xfId="0" applyFont="1" applyFill="1" applyBorder="1" applyAlignment="1" applyProtection="1">
      <alignment horizontal="left" vertical="center" wrapText="1"/>
      <protection/>
    </xf>
    <xf numFmtId="4" fontId="0" fillId="0" borderId="44" xfId="0" applyNumberFormat="1" applyFont="1" applyFill="1" applyBorder="1" applyAlignment="1" applyProtection="1">
      <alignment horizontal="right" vertical="center" wrapText="1"/>
      <protection/>
    </xf>
    <xf numFmtId="0" fontId="0" fillId="0" borderId="45" xfId="0" applyFont="1" applyFill="1" applyBorder="1" applyAlignment="1" applyProtection="1">
      <alignment horizontal="left" vertical="center" wrapText="1"/>
      <protection/>
    </xf>
    <xf numFmtId="0" fontId="0" fillId="0" borderId="9" xfId="0" applyFont="1" applyFill="1" applyBorder="1" applyAlignment="1" applyProtection="1">
      <alignment horizontal="left" vertical="center" wrapText="1"/>
      <protection/>
    </xf>
    <xf numFmtId="0" fontId="0" fillId="0" borderId="21" xfId="0" applyBorder="1" applyAlignment="1">
      <alignment/>
    </xf>
    <xf numFmtId="0" fontId="69" fillId="0" borderId="9" xfId="0" applyFont="1" applyBorder="1" applyAlignment="1">
      <alignment/>
    </xf>
    <xf numFmtId="0" fontId="0" fillId="0" borderId="30" xfId="0" applyFont="1" applyFill="1" applyBorder="1" applyAlignment="1" applyProtection="1">
      <alignment horizontal="right" vertical="center"/>
      <protection/>
    </xf>
    <xf numFmtId="0" fontId="0" fillId="0" borderId="30" xfId="0" applyFont="1" applyFill="1" applyBorder="1" applyAlignment="1" applyProtection="1">
      <alignment horizontal="center" vertical="center"/>
      <protection/>
    </xf>
    <xf numFmtId="2" fontId="0" fillId="0" borderId="30" xfId="0" applyNumberFormat="1" applyFont="1" applyFill="1" applyBorder="1" applyAlignment="1" applyProtection="1">
      <alignment horizontal="right" vertical="center"/>
      <protection/>
    </xf>
    <xf numFmtId="0" fontId="0" fillId="0" borderId="9" xfId="0" applyFont="1" applyBorder="1" applyAlignment="1">
      <alignment horizontal="left" vertical="center"/>
    </xf>
    <xf numFmtId="0"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21"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21" fillId="0" borderId="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right" vertical="center"/>
      <protection/>
    </xf>
    <xf numFmtId="0" fontId="0" fillId="0" borderId="9" xfId="0" applyNumberFormat="1" applyBorder="1" applyAlignment="1">
      <alignment/>
    </xf>
    <xf numFmtId="0" fontId="5" fillId="0" borderId="0" xfId="0" applyFont="1" applyFill="1" applyAlignment="1">
      <alignment horizontal="center" vertical="center"/>
    </xf>
    <xf numFmtId="0" fontId="7"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69" fillId="0" borderId="0" xfId="0" applyFont="1" applyAlignment="1">
      <alignment horizontal="left"/>
    </xf>
    <xf numFmtId="0" fontId="69" fillId="0" borderId="0" xfId="0" applyFont="1" applyAlignment="1">
      <alignment horizontal="left"/>
    </xf>
    <xf numFmtId="0" fontId="3" fillId="0" borderId="9" xfId="0" applyNumberFormat="1" applyFont="1" applyFill="1" applyBorder="1" applyAlignment="1">
      <alignment horizontal="center" vertical="center"/>
    </xf>
    <xf numFmtId="0" fontId="3" fillId="0" borderId="9" xfId="0" applyNumberFormat="1" applyFont="1" applyBorder="1" applyAlignment="1">
      <alignment horizontal="center" vertical="center"/>
    </xf>
    <xf numFmtId="0" fontId="70" fillId="0" borderId="9" xfId="0" applyNumberFormat="1" applyFont="1" applyBorder="1" applyAlignment="1">
      <alignment horizontal="left" vertical="center"/>
    </xf>
    <xf numFmtId="0" fontId="69" fillId="0" borderId="9" xfId="0" applyNumberFormat="1" applyFont="1" applyBorder="1" applyAlignment="1">
      <alignment horizontal="left" vertical="center"/>
    </xf>
    <xf numFmtId="0" fontId="68" fillId="0" borderId="9" xfId="0" applyNumberFormat="1" applyFont="1" applyBorder="1" applyAlignment="1">
      <alignment horizontal="left" vertical="center"/>
    </xf>
    <xf numFmtId="0" fontId="71" fillId="0" borderId="9" xfId="0" applyNumberFormat="1" applyFont="1" applyBorder="1" applyAlignment="1">
      <alignment horizontal="center" vertical="center"/>
    </xf>
    <xf numFmtId="0" fontId="69" fillId="0" borderId="9" xfId="0" applyNumberFormat="1" applyFont="1" applyBorder="1" applyAlignment="1">
      <alignment horizontal="center"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26"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4"/>
        <xdr:cNvSpPr>
          <a:spLocks/>
        </xdr:cNvSpPr>
      </xdr:nvSpPr>
      <xdr:spPr>
        <a:xfrm>
          <a:off x="1314450" y="1704975"/>
          <a:ext cx="3390900" cy="5715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70" zoomScaleNormal="70" workbookViewId="0" topLeftCell="A1">
      <selection activeCell="A3" sqref="A3"/>
    </sheetView>
  </sheetViews>
  <sheetFormatPr defaultColWidth="9.16015625" defaultRowHeight="11.25"/>
  <cols>
    <col min="1" max="1" width="163" style="0" customWidth="1"/>
    <col min="2" max="2" width="62.83203125" style="0" customWidth="1"/>
  </cols>
  <sheetData>
    <row r="1" ht="12">
      <c r="A1" t="s">
        <v>0</v>
      </c>
    </row>
    <row r="2" ht="93" customHeight="1">
      <c r="A2" s="383" t="s">
        <v>1</v>
      </c>
    </row>
    <row r="3" spans="1:14" ht="93.75" customHeight="1">
      <c r="A3" s="384"/>
      <c r="N3" s="246"/>
    </row>
    <row r="4" ht="81.75" customHeight="1">
      <c r="A4" s="385" t="s">
        <v>2</v>
      </c>
    </row>
    <row r="5" ht="40.5" customHeight="1">
      <c r="A5" s="385" t="s">
        <v>3</v>
      </c>
    </row>
    <row r="6" ht="36.75" customHeight="1">
      <c r="A6" s="385" t="s">
        <v>4</v>
      </c>
    </row>
    <row r="7" ht="12.75" customHeight="1">
      <c r="A7" s="386"/>
    </row>
    <row r="8" ht="12.75" customHeight="1">
      <c r="A8" s="386"/>
    </row>
    <row r="9" ht="12.75" customHeight="1">
      <c r="A9" s="386"/>
    </row>
    <row r="10" ht="12.75" customHeight="1">
      <c r="A10" s="386"/>
    </row>
    <row r="11" ht="12.75" customHeight="1">
      <c r="A11" s="386"/>
    </row>
    <row r="12" ht="12.75" customHeight="1">
      <c r="A12" s="386"/>
    </row>
    <row r="13" ht="12.75" customHeight="1">
      <c r="A13" s="386"/>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44"/>
  <sheetViews>
    <sheetView showGridLines="0" showZeros="0" zoomScale="70" zoomScaleNormal="70" workbookViewId="0" topLeftCell="A4">
      <selection activeCell="H21" sqref="H21"/>
    </sheetView>
  </sheetViews>
  <sheetFormatPr defaultColWidth="9.16015625" defaultRowHeight="12.75" customHeight="1"/>
  <cols>
    <col min="2" max="2" width="19" style="0" customWidth="1"/>
    <col min="3" max="5" width="31.66015625" style="0" customWidth="1"/>
    <col min="6" max="9" width="21.33203125" style="0" customWidth="1"/>
  </cols>
  <sheetData>
    <row r="1" ht="30" customHeight="1">
      <c r="B1" s="246" t="s">
        <v>25</v>
      </c>
    </row>
    <row r="2" spans="2:9" ht="28.5" customHeight="1">
      <c r="B2" s="267" t="s">
        <v>325</v>
      </c>
      <c r="C2" s="267"/>
      <c r="D2" s="267"/>
      <c r="E2" s="267"/>
      <c r="F2" s="267"/>
      <c r="G2" s="267"/>
      <c r="H2" s="267"/>
      <c r="I2" s="267"/>
    </row>
    <row r="3" ht="22.5" customHeight="1">
      <c r="I3" s="266" t="s">
        <v>49</v>
      </c>
    </row>
    <row r="4" spans="1:9" ht="22.5" customHeight="1">
      <c r="A4" s="248" t="s">
        <v>6</v>
      </c>
      <c r="B4" s="270" t="s">
        <v>219</v>
      </c>
      <c r="C4" s="270" t="s">
        <v>220</v>
      </c>
      <c r="D4" s="270" t="s">
        <v>221</v>
      </c>
      <c r="E4" s="270" t="s">
        <v>222</v>
      </c>
      <c r="F4" s="270" t="s">
        <v>144</v>
      </c>
      <c r="G4" s="270" t="s">
        <v>197</v>
      </c>
      <c r="H4" s="270" t="s">
        <v>198</v>
      </c>
      <c r="I4" s="270" t="s">
        <v>200</v>
      </c>
    </row>
    <row r="5" spans="1:9" ht="15.75" customHeight="1">
      <c r="A5" s="248"/>
      <c r="B5" s="257" t="s">
        <v>201</v>
      </c>
      <c r="C5" s="257" t="s">
        <v>201</v>
      </c>
      <c r="D5" s="257"/>
      <c r="E5" s="257"/>
      <c r="F5" s="257">
        <v>1</v>
      </c>
      <c r="G5" s="257">
        <v>2</v>
      </c>
      <c r="H5" s="257">
        <v>3</v>
      </c>
      <c r="I5" s="257" t="s">
        <v>201</v>
      </c>
    </row>
    <row r="6" spans="1:9" ht="12.75" customHeight="1">
      <c r="A6" s="277">
        <v>1</v>
      </c>
      <c r="B6" s="275" t="s">
        <v>223</v>
      </c>
      <c r="C6" s="275" t="s">
        <v>224</v>
      </c>
      <c r="D6" s="275"/>
      <c r="E6" s="275"/>
      <c r="F6" s="281">
        <v>1224.22</v>
      </c>
      <c r="G6" s="281">
        <v>1224.22</v>
      </c>
      <c r="H6" s="281">
        <v>0</v>
      </c>
      <c r="I6" s="279"/>
    </row>
    <row r="7" spans="1:9" ht="12.75" customHeight="1">
      <c r="A7" s="277">
        <v>2</v>
      </c>
      <c r="B7" s="275" t="s">
        <v>225</v>
      </c>
      <c r="C7" s="275" t="s">
        <v>226</v>
      </c>
      <c r="D7" s="275" t="s">
        <v>227</v>
      </c>
      <c r="E7" s="275" t="s">
        <v>228</v>
      </c>
      <c r="F7" s="281">
        <v>98.56</v>
      </c>
      <c r="G7" s="281">
        <v>98.56</v>
      </c>
      <c r="H7" s="281">
        <v>0</v>
      </c>
      <c r="I7" s="279"/>
    </row>
    <row r="8" spans="1:9" ht="12.75" customHeight="1">
      <c r="A8" s="277">
        <v>3</v>
      </c>
      <c r="B8" s="275" t="s">
        <v>225</v>
      </c>
      <c r="C8" s="275" t="s">
        <v>226</v>
      </c>
      <c r="D8" s="275" t="s">
        <v>230</v>
      </c>
      <c r="E8" s="275" t="s">
        <v>224</v>
      </c>
      <c r="F8" s="281">
        <v>335.58</v>
      </c>
      <c r="G8" s="281">
        <v>335.58</v>
      </c>
      <c r="H8" s="281">
        <v>0</v>
      </c>
      <c r="I8" s="279"/>
    </row>
    <row r="9" spans="1:9" ht="12.75" customHeight="1">
      <c r="A9" s="277">
        <v>4</v>
      </c>
      <c r="B9" s="275" t="s">
        <v>231</v>
      </c>
      <c r="C9" s="275" t="s">
        <v>232</v>
      </c>
      <c r="D9" s="275" t="s">
        <v>227</v>
      </c>
      <c r="E9" s="275" t="s">
        <v>228</v>
      </c>
      <c r="F9" s="281">
        <v>85.97</v>
      </c>
      <c r="G9" s="281">
        <v>85.97</v>
      </c>
      <c r="H9" s="281">
        <v>0</v>
      </c>
      <c r="I9" s="279"/>
    </row>
    <row r="10" spans="1:9" ht="12.75" customHeight="1">
      <c r="A10" s="277">
        <v>5</v>
      </c>
      <c r="B10" s="275" t="s">
        <v>231</v>
      </c>
      <c r="C10" s="275" t="s">
        <v>232</v>
      </c>
      <c r="D10" s="275" t="s">
        <v>230</v>
      </c>
      <c r="E10" s="275" t="s">
        <v>224</v>
      </c>
      <c r="F10" s="281">
        <v>136.42</v>
      </c>
      <c r="G10" s="281">
        <v>136.42</v>
      </c>
      <c r="H10" s="281">
        <v>0</v>
      </c>
      <c r="I10" s="279"/>
    </row>
    <row r="11" spans="1:9" ht="12.75" customHeight="1">
      <c r="A11" s="277">
        <v>6</v>
      </c>
      <c r="B11" s="275" t="s">
        <v>233</v>
      </c>
      <c r="C11" s="275" t="s">
        <v>234</v>
      </c>
      <c r="D11" s="275" t="s">
        <v>227</v>
      </c>
      <c r="E11" s="275" t="s">
        <v>228</v>
      </c>
      <c r="F11" s="281">
        <v>7.65</v>
      </c>
      <c r="G11" s="281">
        <v>7.65</v>
      </c>
      <c r="H11" s="281">
        <v>0</v>
      </c>
      <c r="I11" s="279"/>
    </row>
    <row r="12" spans="1:9" ht="12.75" customHeight="1">
      <c r="A12" s="277">
        <v>7</v>
      </c>
      <c r="B12" s="275" t="s">
        <v>233</v>
      </c>
      <c r="C12" s="275" t="s">
        <v>234</v>
      </c>
      <c r="D12" s="275" t="s">
        <v>230</v>
      </c>
      <c r="E12" s="275" t="s">
        <v>224</v>
      </c>
      <c r="F12" s="281">
        <v>26.37</v>
      </c>
      <c r="G12" s="281">
        <v>26.37</v>
      </c>
      <c r="H12" s="281">
        <v>0</v>
      </c>
      <c r="I12" s="279"/>
    </row>
    <row r="13" spans="1:9" ht="12.75" customHeight="1">
      <c r="A13" s="277">
        <v>8</v>
      </c>
      <c r="B13" s="275" t="s">
        <v>235</v>
      </c>
      <c r="C13" s="275" t="s">
        <v>236</v>
      </c>
      <c r="D13" s="275" t="s">
        <v>230</v>
      </c>
      <c r="E13" s="326" t="s">
        <v>224</v>
      </c>
      <c r="F13" s="327">
        <v>192.25</v>
      </c>
      <c r="G13" s="327">
        <v>192.25</v>
      </c>
      <c r="H13" s="327">
        <v>0</v>
      </c>
      <c r="I13" s="330"/>
    </row>
    <row r="14" spans="1:9" ht="12.75" customHeight="1">
      <c r="A14" s="277">
        <v>9</v>
      </c>
      <c r="B14" s="275" t="s">
        <v>237</v>
      </c>
      <c r="C14" s="275" t="s">
        <v>238</v>
      </c>
      <c r="D14" s="328" t="s">
        <v>239</v>
      </c>
      <c r="E14" s="329" t="s">
        <v>240</v>
      </c>
      <c r="F14" s="311">
        <v>26.87</v>
      </c>
      <c r="G14" s="311">
        <v>26.87</v>
      </c>
      <c r="H14" s="311">
        <v>0</v>
      </c>
      <c r="I14" s="278"/>
    </row>
    <row r="15" spans="1:9" ht="12.75" customHeight="1">
      <c r="A15" s="277">
        <v>10</v>
      </c>
      <c r="B15" s="275" t="s">
        <v>237</v>
      </c>
      <c r="C15" s="275" t="s">
        <v>238</v>
      </c>
      <c r="D15" s="328" t="s">
        <v>230</v>
      </c>
      <c r="E15" s="329" t="s">
        <v>224</v>
      </c>
      <c r="F15" s="311">
        <v>86.97</v>
      </c>
      <c r="G15" s="311">
        <v>86.97</v>
      </c>
      <c r="H15" s="311">
        <v>0</v>
      </c>
      <c r="I15" s="278"/>
    </row>
    <row r="16" spans="1:9" ht="12.75" customHeight="1">
      <c r="A16" s="277">
        <v>11</v>
      </c>
      <c r="B16" s="275" t="s">
        <v>241</v>
      </c>
      <c r="C16" s="275" t="s">
        <v>242</v>
      </c>
      <c r="D16" s="328" t="s">
        <v>239</v>
      </c>
      <c r="E16" s="329" t="s">
        <v>240</v>
      </c>
      <c r="F16" s="311">
        <v>13.44</v>
      </c>
      <c r="G16" s="311">
        <v>13.44</v>
      </c>
      <c r="H16" s="311">
        <v>0</v>
      </c>
      <c r="I16" s="278"/>
    </row>
    <row r="17" spans="1:9" ht="12.75" customHeight="1">
      <c r="A17" s="277">
        <v>12</v>
      </c>
      <c r="B17" s="275" t="s">
        <v>241</v>
      </c>
      <c r="C17" s="275" t="s">
        <v>242</v>
      </c>
      <c r="D17" s="328" t="s">
        <v>230</v>
      </c>
      <c r="E17" s="329" t="s">
        <v>224</v>
      </c>
      <c r="F17" s="311">
        <v>43.49</v>
      </c>
      <c r="G17" s="311">
        <v>43.49</v>
      </c>
      <c r="H17" s="311">
        <v>0</v>
      </c>
      <c r="I17" s="278"/>
    </row>
    <row r="18" spans="1:9" ht="12.75" customHeight="1">
      <c r="A18" s="277">
        <v>13</v>
      </c>
      <c r="B18" s="275" t="s">
        <v>243</v>
      </c>
      <c r="C18" s="275" t="s">
        <v>244</v>
      </c>
      <c r="D18" s="328" t="s">
        <v>239</v>
      </c>
      <c r="E18" s="329" t="s">
        <v>240</v>
      </c>
      <c r="F18" s="311">
        <v>10.74</v>
      </c>
      <c r="G18" s="311">
        <v>10.74</v>
      </c>
      <c r="H18" s="311">
        <v>0</v>
      </c>
      <c r="I18" s="278"/>
    </row>
    <row r="19" spans="1:9" ht="12.75" customHeight="1">
      <c r="A19" s="277">
        <v>14</v>
      </c>
      <c r="B19" s="275" t="s">
        <v>243</v>
      </c>
      <c r="C19" s="275" t="s">
        <v>244</v>
      </c>
      <c r="D19" s="328" t="s">
        <v>230</v>
      </c>
      <c r="E19" s="329" t="s">
        <v>224</v>
      </c>
      <c r="F19" s="311">
        <v>55.47</v>
      </c>
      <c r="G19" s="311">
        <v>55.47</v>
      </c>
      <c r="H19" s="311">
        <v>0</v>
      </c>
      <c r="I19" s="278"/>
    </row>
    <row r="20" spans="1:9" ht="12.75" customHeight="1">
      <c r="A20" s="277">
        <v>15</v>
      </c>
      <c r="B20" s="275" t="s">
        <v>245</v>
      </c>
      <c r="C20" s="275" t="s">
        <v>246</v>
      </c>
      <c r="D20" s="328" t="s">
        <v>239</v>
      </c>
      <c r="E20" s="329" t="s">
        <v>240</v>
      </c>
      <c r="F20" s="311">
        <v>5.32</v>
      </c>
      <c r="G20" s="311">
        <v>5.32</v>
      </c>
      <c r="H20" s="311">
        <v>0</v>
      </c>
      <c r="I20" s="278"/>
    </row>
    <row r="21" spans="1:9" s="325" customFormat="1" ht="19.5" customHeight="1">
      <c r="A21" s="277">
        <v>16</v>
      </c>
      <c r="B21" s="275" t="s">
        <v>247</v>
      </c>
      <c r="C21" s="275" t="s">
        <v>248</v>
      </c>
      <c r="D21" s="328" t="s">
        <v>239</v>
      </c>
      <c r="E21" s="329" t="s">
        <v>240</v>
      </c>
      <c r="F21" s="311">
        <v>0.52</v>
      </c>
      <c r="G21" s="311">
        <v>0.52</v>
      </c>
      <c r="H21" s="311">
        <v>0</v>
      </c>
      <c r="I21" s="331"/>
    </row>
    <row r="22" spans="1:9" ht="12.75" customHeight="1">
      <c r="A22" s="277">
        <v>17</v>
      </c>
      <c r="B22" s="275" t="s">
        <v>247</v>
      </c>
      <c r="C22" s="275" t="s">
        <v>248</v>
      </c>
      <c r="D22" s="328" t="s">
        <v>230</v>
      </c>
      <c r="E22" s="329" t="s">
        <v>224</v>
      </c>
      <c r="F22" s="311">
        <v>1.56</v>
      </c>
      <c r="G22" s="311">
        <v>1.56</v>
      </c>
      <c r="H22" s="311">
        <v>0</v>
      </c>
      <c r="I22" s="278"/>
    </row>
    <row r="23" spans="1:9" ht="12.75" customHeight="1">
      <c r="A23" s="277">
        <v>18</v>
      </c>
      <c r="B23" s="275" t="s">
        <v>249</v>
      </c>
      <c r="C23" s="275" t="s">
        <v>250</v>
      </c>
      <c r="D23" s="328" t="s">
        <v>251</v>
      </c>
      <c r="E23" s="329" t="s">
        <v>252</v>
      </c>
      <c r="F23" s="311">
        <v>21.3</v>
      </c>
      <c r="G23" s="311">
        <v>21.3</v>
      </c>
      <c r="H23" s="311">
        <v>0</v>
      </c>
      <c r="I23" s="278"/>
    </row>
    <row r="24" spans="1:9" ht="12.75" customHeight="1">
      <c r="A24" s="277">
        <v>19</v>
      </c>
      <c r="B24" s="275" t="s">
        <v>249</v>
      </c>
      <c r="C24" s="275" t="s">
        <v>250</v>
      </c>
      <c r="D24" s="328" t="s">
        <v>230</v>
      </c>
      <c r="E24" s="329" t="s">
        <v>224</v>
      </c>
      <c r="F24" s="311">
        <v>75.74</v>
      </c>
      <c r="G24" s="311">
        <v>75.74</v>
      </c>
      <c r="H24" s="311">
        <v>0</v>
      </c>
      <c r="I24" s="278"/>
    </row>
    <row r="25" spans="1:9" ht="12.75" customHeight="1">
      <c r="A25" s="277">
        <v>20</v>
      </c>
      <c r="B25" s="275" t="s">
        <v>257</v>
      </c>
      <c r="C25" s="275" t="s">
        <v>258</v>
      </c>
      <c r="D25" s="328"/>
      <c r="E25" s="329"/>
      <c r="F25" s="311">
        <v>210.2</v>
      </c>
      <c r="G25" s="311">
        <v>15.96</v>
      </c>
      <c r="H25" s="311">
        <v>194.24</v>
      </c>
      <c r="I25" s="278"/>
    </row>
    <row r="26" spans="1:9" ht="12.75" customHeight="1">
      <c r="A26" s="277">
        <v>21</v>
      </c>
      <c r="B26" s="275" t="s">
        <v>259</v>
      </c>
      <c r="C26" s="275" t="s">
        <v>260</v>
      </c>
      <c r="D26" s="328" t="s">
        <v>261</v>
      </c>
      <c r="E26" s="329" t="s">
        <v>262</v>
      </c>
      <c r="F26" s="311">
        <v>20.43</v>
      </c>
      <c r="G26" s="311">
        <v>0</v>
      </c>
      <c r="H26" s="311">
        <v>20.43</v>
      </c>
      <c r="I26" s="278"/>
    </row>
    <row r="27" spans="1:9" ht="12.75" customHeight="1">
      <c r="A27" s="277">
        <v>22</v>
      </c>
      <c r="B27" s="275" t="s">
        <v>259</v>
      </c>
      <c r="C27" s="275" t="s">
        <v>260</v>
      </c>
      <c r="D27" s="328" t="s">
        <v>263</v>
      </c>
      <c r="E27" s="329" t="s">
        <v>258</v>
      </c>
      <c r="F27" s="311">
        <v>71.1</v>
      </c>
      <c r="G27" s="311">
        <v>0</v>
      </c>
      <c r="H27" s="311">
        <v>71.1</v>
      </c>
      <c r="I27" s="278"/>
    </row>
    <row r="28" spans="1:9" ht="12.75" customHeight="1">
      <c r="A28" s="277">
        <v>23</v>
      </c>
      <c r="B28" s="275" t="s">
        <v>264</v>
      </c>
      <c r="C28" s="275" t="s">
        <v>265</v>
      </c>
      <c r="D28" s="328" t="s">
        <v>261</v>
      </c>
      <c r="E28" s="329" t="s">
        <v>262</v>
      </c>
      <c r="F28" s="311">
        <v>5</v>
      </c>
      <c r="G28" s="311">
        <v>0</v>
      </c>
      <c r="H28" s="311">
        <v>5</v>
      </c>
      <c r="I28" s="278"/>
    </row>
    <row r="29" spans="1:9" ht="12.75" customHeight="1">
      <c r="A29" s="277">
        <v>24</v>
      </c>
      <c r="B29" s="275" t="s">
        <v>264</v>
      </c>
      <c r="C29" s="275" t="s">
        <v>265</v>
      </c>
      <c r="D29" s="328" t="s">
        <v>263</v>
      </c>
      <c r="E29" s="329" t="s">
        <v>258</v>
      </c>
      <c r="F29" s="311">
        <v>12.05</v>
      </c>
      <c r="G29" s="311">
        <v>0</v>
      </c>
      <c r="H29" s="311">
        <v>12.05</v>
      </c>
      <c r="I29" s="278"/>
    </row>
    <row r="30" spans="1:9" ht="12.75" customHeight="1">
      <c r="A30" s="277">
        <v>25</v>
      </c>
      <c r="B30" s="275" t="s">
        <v>270</v>
      </c>
      <c r="C30" s="275" t="s">
        <v>271</v>
      </c>
      <c r="D30" s="328" t="s">
        <v>261</v>
      </c>
      <c r="E30" s="329" t="s">
        <v>262</v>
      </c>
      <c r="F30" s="311">
        <v>2</v>
      </c>
      <c r="G30" s="311">
        <v>0</v>
      </c>
      <c r="H30" s="311">
        <v>2</v>
      </c>
      <c r="I30" s="278"/>
    </row>
    <row r="31" spans="1:9" ht="12.75" customHeight="1">
      <c r="A31" s="277">
        <v>26</v>
      </c>
      <c r="B31" s="275" t="s">
        <v>270</v>
      </c>
      <c r="C31" s="275" t="s">
        <v>271</v>
      </c>
      <c r="D31" s="328" t="s">
        <v>263</v>
      </c>
      <c r="E31" s="329" t="s">
        <v>258</v>
      </c>
      <c r="F31" s="311">
        <v>12.2</v>
      </c>
      <c r="G31" s="311">
        <v>0</v>
      </c>
      <c r="H31" s="311">
        <v>12.2</v>
      </c>
      <c r="I31" s="278"/>
    </row>
    <row r="32" spans="1:9" ht="12.75" customHeight="1">
      <c r="A32" s="277">
        <v>27</v>
      </c>
      <c r="B32" s="275" t="s">
        <v>276</v>
      </c>
      <c r="C32" s="275" t="s">
        <v>277</v>
      </c>
      <c r="D32" s="328" t="s">
        <v>261</v>
      </c>
      <c r="E32" s="329" t="s">
        <v>262</v>
      </c>
      <c r="F32" s="311">
        <v>3</v>
      </c>
      <c r="G32" s="311">
        <v>0</v>
      </c>
      <c r="H32" s="311">
        <v>3</v>
      </c>
      <c r="I32" s="278"/>
    </row>
    <row r="33" spans="1:9" ht="12.75" customHeight="1">
      <c r="A33" s="277">
        <v>28</v>
      </c>
      <c r="B33" s="275" t="s">
        <v>276</v>
      </c>
      <c r="C33" s="275" t="s">
        <v>277</v>
      </c>
      <c r="D33" s="328" t="s">
        <v>263</v>
      </c>
      <c r="E33" s="329" t="s">
        <v>258</v>
      </c>
      <c r="F33" s="311">
        <v>6.35</v>
      </c>
      <c r="G33" s="311">
        <v>0</v>
      </c>
      <c r="H33" s="311">
        <v>6.35</v>
      </c>
      <c r="I33" s="278"/>
    </row>
    <row r="34" spans="1:9" ht="12.75" customHeight="1">
      <c r="A34" s="277">
        <v>29</v>
      </c>
      <c r="B34" s="275" t="s">
        <v>278</v>
      </c>
      <c r="C34" s="275" t="s">
        <v>279</v>
      </c>
      <c r="D34" s="328" t="s">
        <v>280</v>
      </c>
      <c r="E34" s="329" t="s">
        <v>281</v>
      </c>
      <c r="F34" s="311">
        <v>2</v>
      </c>
      <c r="G34" s="311">
        <v>0</v>
      </c>
      <c r="H34" s="311">
        <v>2</v>
      </c>
      <c r="I34" s="278"/>
    </row>
    <row r="35" spans="1:9" ht="12.75" customHeight="1">
      <c r="A35" s="277">
        <v>30</v>
      </c>
      <c r="B35" s="275" t="s">
        <v>282</v>
      </c>
      <c r="C35" s="275" t="s">
        <v>283</v>
      </c>
      <c r="D35" s="328" t="s">
        <v>263</v>
      </c>
      <c r="E35" s="329" t="s">
        <v>258</v>
      </c>
      <c r="F35" s="311">
        <v>0.8</v>
      </c>
      <c r="G35" s="311">
        <v>0</v>
      </c>
      <c r="H35" s="311">
        <v>0.8</v>
      </c>
      <c r="I35" s="278"/>
    </row>
    <row r="36" spans="1:9" ht="12.75" customHeight="1">
      <c r="A36" s="277">
        <v>31</v>
      </c>
      <c r="B36" s="275" t="s">
        <v>290</v>
      </c>
      <c r="C36" s="275" t="s">
        <v>291</v>
      </c>
      <c r="D36" s="328" t="s">
        <v>261</v>
      </c>
      <c r="E36" s="329" t="s">
        <v>262</v>
      </c>
      <c r="F36" s="311">
        <v>2.13</v>
      </c>
      <c r="G36" s="311">
        <v>0</v>
      </c>
      <c r="H36" s="311">
        <v>2.13</v>
      </c>
      <c r="I36" s="278"/>
    </row>
    <row r="37" spans="1:9" ht="12.75" customHeight="1">
      <c r="A37" s="277">
        <v>32</v>
      </c>
      <c r="B37" s="275" t="s">
        <v>290</v>
      </c>
      <c r="C37" s="275" t="s">
        <v>291</v>
      </c>
      <c r="D37" s="328" t="s">
        <v>263</v>
      </c>
      <c r="E37" s="329" t="s">
        <v>258</v>
      </c>
      <c r="F37" s="311">
        <v>7.57</v>
      </c>
      <c r="G37" s="311">
        <v>0</v>
      </c>
      <c r="H37" s="311">
        <v>7.57</v>
      </c>
      <c r="I37" s="278"/>
    </row>
    <row r="38" spans="1:9" ht="12.75" customHeight="1">
      <c r="A38" s="277">
        <v>33</v>
      </c>
      <c r="B38" s="275" t="s">
        <v>292</v>
      </c>
      <c r="C38" s="275" t="s">
        <v>293</v>
      </c>
      <c r="D38" s="328" t="s">
        <v>263</v>
      </c>
      <c r="E38" s="329" t="s">
        <v>258</v>
      </c>
      <c r="F38" s="311">
        <v>1.5</v>
      </c>
      <c r="G38" s="311">
        <v>0</v>
      </c>
      <c r="H38" s="311">
        <v>1.5</v>
      </c>
      <c r="I38" s="278"/>
    </row>
    <row r="39" spans="1:9" ht="12.75" customHeight="1">
      <c r="A39" s="277">
        <v>34</v>
      </c>
      <c r="B39" s="275" t="s">
        <v>294</v>
      </c>
      <c r="C39" s="275" t="s">
        <v>295</v>
      </c>
      <c r="D39" s="328" t="s">
        <v>296</v>
      </c>
      <c r="E39" s="329" t="s">
        <v>297</v>
      </c>
      <c r="F39" s="311">
        <v>25.96</v>
      </c>
      <c r="G39" s="311">
        <v>15.96</v>
      </c>
      <c r="H39" s="311">
        <v>10</v>
      </c>
      <c r="I39" s="278"/>
    </row>
    <row r="40" spans="1:9" ht="12.75" customHeight="1">
      <c r="A40" s="277">
        <v>35</v>
      </c>
      <c r="B40" s="275" t="s">
        <v>294</v>
      </c>
      <c r="C40" s="275" t="s">
        <v>295</v>
      </c>
      <c r="D40" s="328" t="s">
        <v>263</v>
      </c>
      <c r="E40" s="329" t="s">
        <v>258</v>
      </c>
      <c r="F40" s="311">
        <v>21.35</v>
      </c>
      <c r="G40" s="311">
        <v>0</v>
      </c>
      <c r="H40" s="311">
        <v>21.35</v>
      </c>
      <c r="I40" s="278"/>
    </row>
    <row r="41" spans="1:9" ht="12.75" customHeight="1">
      <c r="A41" s="277">
        <v>36</v>
      </c>
      <c r="B41" s="275" t="s">
        <v>298</v>
      </c>
      <c r="C41" s="275" t="s">
        <v>299</v>
      </c>
      <c r="D41" s="328" t="s">
        <v>296</v>
      </c>
      <c r="E41" s="329" t="s">
        <v>297</v>
      </c>
      <c r="F41" s="311">
        <v>5</v>
      </c>
      <c r="G41" s="311">
        <v>0</v>
      </c>
      <c r="H41" s="311">
        <v>5</v>
      </c>
      <c r="I41" s="278"/>
    </row>
    <row r="42" spans="1:9" ht="12.75" customHeight="1">
      <c r="A42" s="277">
        <v>37</v>
      </c>
      <c r="B42" s="275" t="s">
        <v>298</v>
      </c>
      <c r="C42" s="275" t="s">
        <v>299</v>
      </c>
      <c r="D42" s="328" t="s">
        <v>263</v>
      </c>
      <c r="E42" s="329" t="s">
        <v>258</v>
      </c>
      <c r="F42" s="311">
        <v>11.76</v>
      </c>
      <c r="G42" s="311">
        <v>0</v>
      </c>
      <c r="H42" s="311">
        <v>11.76</v>
      </c>
      <c r="I42" s="278"/>
    </row>
    <row r="43" spans="1:9" ht="12.75" customHeight="1">
      <c r="A43" s="277">
        <v>38</v>
      </c>
      <c r="B43" s="275" t="s">
        <v>300</v>
      </c>
      <c r="C43" s="275" t="s">
        <v>301</v>
      </c>
      <c r="D43" s="328"/>
      <c r="E43" s="329"/>
      <c r="F43" s="311">
        <v>2.8</v>
      </c>
      <c r="G43" s="311">
        <v>2.8</v>
      </c>
      <c r="H43" s="311">
        <v>0</v>
      </c>
      <c r="I43" s="278"/>
    </row>
    <row r="44" spans="1:9" ht="12.75" customHeight="1">
      <c r="A44" s="277">
        <v>39</v>
      </c>
      <c r="B44" s="275" t="s">
        <v>302</v>
      </c>
      <c r="C44" s="275" t="s">
        <v>303</v>
      </c>
      <c r="D44" s="328" t="s">
        <v>304</v>
      </c>
      <c r="E44" s="329" t="s">
        <v>305</v>
      </c>
      <c r="F44" s="311">
        <v>2.8</v>
      </c>
      <c r="G44" s="311">
        <v>2.8</v>
      </c>
      <c r="H44" s="311">
        <v>0</v>
      </c>
      <c r="I44" s="278"/>
    </row>
  </sheetData>
  <sheetProtection/>
  <mergeCells count="1">
    <mergeCell ref="A4:A5"/>
  </mergeCells>
  <printOptions horizontalCentered="1"/>
  <pageMargins left="0.59" right="0.59" top="0.7900000000000001" bottom="0.7900000000000001" header="0.5" footer="0.5"/>
  <pageSetup fitToHeight="1000" fitToWidth="1"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I44"/>
  <sheetViews>
    <sheetView showGridLines="0" showZeros="0" zoomScale="70" zoomScaleNormal="70" workbookViewId="0" topLeftCell="A1">
      <selection activeCell="C34" sqref="C34"/>
    </sheetView>
  </sheetViews>
  <sheetFormatPr defaultColWidth="9.16015625" defaultRowHeight="12.75" customHeight="1"/>
  <cols>
    <col min="2" max="2" width="27.83203125" style="0" customWidth="1"/>
    <col min="3" max="3" width="23.33203125" style="0" customWidth="1"/>
    <col min="4" max="4" width="35.16015625" style="0" customWidth="1"/>
    <col min="5" max="5" width="28.66015625" style="0" customWidth="1"/>
    <col min="6" max="6" width="34.83203125" style="0" customWidth="1"/>
    <col min="7" max="7" width="24.16015625" style="0" customWidth="1"/>
    <col min="8" max="8" width="32" style="0" customWidth="1"/>
    <col min="9" max="9" width="19.83203125" style="0" customWidth="1"/>
  </cols>
  <sheetData>
    <row r="1" spans="2:7" ht="22.5" customHeight="1">
      <c r="B1" s="295" t="s">
        <v>27</v>
      </c>
      <c r="C1" s="296"/>
      <c r="D1" s="296"/>
      <c r="E1" s="296"/>
      <c r="F1" s="296"/>
      <c r="G1" s="297"/>
    </row>
    <row r="2" spans="2:7" ht="22.5" customHeight="1">
      <c r="B2" s="298" t="s">
        <v>326</v>
      </c>
      <c r="C2" s="299"/>
      <c r="D2" s="299"/>
      <c r="E2" s="299"/>
      <c r="F2" s="299"/>
      <c r="G2" s="299"/>
    </row>
    <row r="3" spans="2:9" ht="22.5" customHeight="1">
      <c r="B3" s="300"/>
      <c r="C3" s="300"/>
      <c r="D3" s="301"/>
      <c r="E3" s="301"/>
      <c r="F3" s="302"/>
      <c r="G3" s="303"/>
      <c r="I3" s="303" t="s">
        <v>49</v>
      </c>
    </row>
    <row r="4" spans="1:9" ht="22.5" customHeight="1">
      <c r="A4" s="248" t="s">
        <v>6</v>
      </c>
      <c r="B4" s="304" t="s">
        <v>50</v>
      </c>
      <c r="C4" s="304"/>
      <c r="D4" s="305" t="s">
        <v>51</v>
      </c>
      <c r="E4" s="306"/>
      <c r="F4" s="306"/>
      <c r="G4" s="306"/>
      <c r="H4" s="306"/>
      <c r="I4" s="324"/>
    </row>
    <row r="5" spans="1:9" ht="22.5" customHeight="1">
      <c r="A5" s="248"/>
      <c r="B5" s="304" t="s">
        <v>52</v>
      </c>
      <c r="C5" s="304" t="s">
        <v>53</v>
      </c>
      <c r="D5" s="304" t="s">
        <v>54</v>
      </c>
      <c r="E5" s="307" t="s">
        <v>53</v>
      </c>
      <c r="F5" s="304" t="s">
        <v>55</v>
      </c>
      <c r="G5" s="304" t="s">
        <v>53</v>
      </c>
      <c r="H5" s="304" t="s">
        <v>56</v>
      </c>
      <c r="I5" s="304" t="s">
        <v>53</v>
      </c>
    </row>
    <row r="6" spans="1:9" ht="22.5" customHeight="1">
      <c r="A6" s="277">
        <v>1</v>
      </c>
      <c r="B6" s="308" t="s">
        <v>327</v>
      </c>
      <c r="C6" s="309"/>
      <c r="D6" s="310" t="s">
        <v>328</v>
      </c>
      <c r="E6" s="311"/>
      <c r="F6" s="312" t="s">
        <v>329</v>
      </c>
      <c r="G6" s="311"/>
      <c r="H6" s="313" t="s">
        <v>330</v>
      </c>
      <c r="I6" s="278"/>
    </row>
    <row r="7" spans="1:9" ht="22.5" customHeight="1">
      <c r="A7" s="277">
        <v>2</v>
      </c>
      <c r="B7" s="314"/>
      <c r="C7" s="309"/>
      <c r="D7" s="310" t="s">
        <v>331</v>
      </c>
      <c r="E7" s="311"/>
      <c r="F7" s="315" t="s">
        <v>332</v>
      </c>
      <c r="G7" s="311"/>
      <c r="H7" s="313" t="s">
        <v>333</v>
      </c>
      <c r="I7" s="278"/>
    </row>
    <row r="8" spans="1:9" ht="22.5" customHeight="1">
      <c r="A8" s="277">
        <v>3</v>
      </c>
      <c r="B8" s="314"/>
      <c r="C8" s="309"/>
      <c r="D8" s="310" t="s">
        <v>334</v>
      </c>
      <c r="E8" s="311"/>
      <c r="F8" s="315" t="s">
        <v>335</v>
      </c>
      <c r="G8" s="311"/>
      <c r="H8" s="313" t="s">
        <v>336</v>
      </c>
      <c r="I8" s="279"/>
    </row>
    <row r="9" spans="1:9" ht="22.5" customHeight="1">
      <c r="A9" s="277">
        <v>4</v>
      </c>
      <c r="B9" s="308"/>
      <c r="C9" s="309"/>
      <c r="D9" s="310" t="s">
        <v>337</v>
      </c>
      <c r="E9" s="311"/>
      <c r="F9" s="315" t="s">
        <v>338</v>
      </c>
      <c r="G9" s="311"/>
      <c r="H9" s="313" t="s">
        <v>339</v>
      </c>
      <c r="I9" s="278"/>
    </row>
    <row r="10" spans="1:9" ht="22.5" customHeight="1">
      <c r="A10" s="277">
        <v>5</v>
      </c>
      <c r="B10" s="308"/>
      <c r="C10" s="309"/>
      <c r="D10" s="310" t="s">
        <v>340</v>
      </c>
      <c r="E10" s="311"/>
      <c r="F10" s="315" t="s">
        <v>341</v>
      </c>
      <c r="G10" s="311"/>
      <c r="H10" s="313" t="s">
        <v>342</v>
      </c>
      <c r="I10" s="278"/>
    </row>
    <row r="11" spans="1:9" ht="22.5" customHeight="1">
      <c r="A11" s="277">
        <v>6</v>
      </c>
      <c r="B11" s="314"/>
      <c r="C11" s="309"/>
      <c r="D11" s="310" t="s">
        <v>343</v>
      </c>
      <c r="E11" s="311"/>
      <c r="F11" s="315" t="s">
        <v>344</v>
      </c>
      <c r="G11" s="311"/>
      <c r="H11" s="313" t="s">
        <v>345</v>
      </c>
      <c r="I11" s="278"/>
    </row>
    <row r="12" spans="1:9" ht="22.5" customHeight="1">
      <c r="A12" s="277">
        <v>7</v>
      </c>
      <c r="B12" s="314"/>
      <c r="C12" s="309"/>
      <c r="D12" s="310" t="s">
        <v>346</v>
      </c>
      <c r="E12" s="311"/>
      <c r="F12" s="315" t="s">
        <v>332</v>
      </c>
      <c r="G12" s="311"/>
      <c r="H12" s="313" t="s">
        <v>347</v>
      </c>
      <c r="I12" s="278"/>
    </row>
    <row r="13" spans="1:9" ht="22.5" customHeight="1">
      <c r="A13" s="277">
        <v>8</v>
      </c>
      <c r="B13" s="316"/>
      <c r="C13" s="309"/>
      <c r="D13" s="310" t="s">
        <v>348</v>
      </c>
      <c r="E13" s="311"/>
      <c r="F13" s="315" t="s">
        <v>335</v>
      </c>
      <c r="G13" s="311"/>
      <c r="H13" s="313" t="s">
        <v>349</v>
      </c>
      <c r="I13" s="278"/>
    </row>
    <row r="14" spans="1:9" ht="22.5" customHeight="1">
      <c r="A14" s="277">
        <v>9</v>
      </c>
      <c r="B14" s="316"/>
      <c r="C14" s="309"/>
      <c r="D14" s="310" t="s">
        <v>350</v>
      </c>
      <c r="E14" s="311"/>
      <c r="F14" s="315" t="s">
        <v>338</v>
      </c>
      <c r="G14" s="311"/>
      <c r="H14" s="313" t="s">
        <v>351</v>
      </c>
      <c r="I14" s="278"/>
    </row>
    <row r="15" spans="1:9" ht="22.5" customHeight="1">
      <c r="A15" s="277">
        <v>10</v>
      </c>
      <c r="B15" s="316"/>
      <c r="C15" s="309"/>
      <c r="D15" s="310" t="s">
        <v>352</v>
      </c>
      <c r="E15" s="311"/>
      <c r="F15" s="315" t="s">
        <v>353</v>
      </c>
      <c r="G15" s="311"/>
      <c r="H15" s="313" t="s">
        <v>354</v>
      </c>
      <c r="I15" s="278"/>
    </row>
    <row r="16" spans="1:9" ht="22.5" customHeight="1">
      <c r="A16" s="277">
        <v>11</v>
      </c>
      <c r="B16" s="317"/>
      <c r="C16" s="318"/>
      <c r="D16" s="310" t="s">
        <v>355</v>
      </c>
      <c r="E16" s="311"/>
      <c r="F16" s="315" t="s">
        <v>356</v>
      </c>
      <c r="G16" s="311"/>
      <c r="H16" s="313" t="s">
        <v>357</v>
      </c>
      <c r="I16" s="279"/>
    </row>
    <row r="17" spans="1:9" ht="22.5" customHeight="1">
      <c r="A17" s="277">
        <v>12</v>
      </c>
      <c r="B17" s="319"/>
      <c r="C17" s="318"/>
      <c r="D17" s="310" t="s">
        <v>358</v>
      </c>
      <c r="E17" s="311"/>
      <c r="F17" s="315" t="s">
        <v>359</v>
      </c>
      <c r="G17" s="311"/>
      <c r="H17" s="313" t="s">
        <v>360</v>
      </c>
      <c r="I17" s="278"/>
    </row>
    <row r="18" spans="1:9" ht="22.5" customHeight="1">
      <c r="A18" s="277">
        <v>13</v>
      </c>
      <c r="B18" s="319"/>
      <c r="C18" s="318"/>
      <c r="D18" s="310" t="s">
        <v>361</v>
      </c>
      <c r="E18" s="311"/>
      <c r="F18" s="315" t="s">
        <v>362</v>
      </c>
      <c r="G18" s="311"/>
      <c r="H18" s="313" t="s">
        <v>363</v>
      </c>
      <c r="I18" s="278"/>
    </row>
    <row r="19" spans="1:9" ht="22.5" customHeight="1">
      <c r="A19" s="277">
        <v>14</v>
      </c>
      <c r="B19" s="316"/>
      <c r="C19" s="318"/>
      <c r="D19" s="310" t="s">
        <v>364</v>
      </c>
      <c r="E19" s="311"/>
      <c r="F19" s="315" t="s">
        <v>365</v>
      </c>
      <c r="G19" s="311"/>
      <c r="H19" s="313" t="s">
        <v>366</v>
      </c>
      <c r="I19" s="278"/>
    </row>
    <row r="20" spans="1:9" ht="22.5" customHeight="1">
      <c r="A20" s="277">
        <v>15</v>
      </c>
      <c r="B20" s="316"/>
      <c r="C20" s="309"/>
      <c r="D20" s="310" t="s">
        <v>367</v>
      </c>
      <c r="E20" s="311"/>
      <c r="F20" s="315" t="s">
        <v>368</v>
      </c>
      <c r="G20" s="311"/>
      <c r="H20" s="313" t="s">
        <v>369</v>
      </c>
      <c r="I20" s="278"/>
    </row>
    <row r="21" spans="1:9" ht="22.5" customHeight="1">
      <c r="A21" s="277">
        <v>16</v>
      </c>
      <c r="B21" s="317"/>
      <c r="C21" s="309"/>
      <c r="D21" s="319"/>
      <c r="E21" s="311"/>
      <c r="F21" s="315" t="s">
        <v>370</v>
      </c>
      <c r="G21" s="311"/>
      <c r="H21" s="278"/>
      <c r="I21" s="278"/>
    </row>
    <row r="22" spans="1:9" ht="18" customHeight="1">
      <c r="A22" s="277">
        <v>17</v>
      </c>
      <c r="B22" s="319"/>
      <c r="C22" s="309"/>
      <c r="D22" s="319"/>
      <c r="E22" s="311"/>
      <c r="F22" s="320" t="s">
        <v>371</v>
      </c>
      <c r="G22" s="311"/>
      <c r="H22" s="278"/>
      <c r="I22" s="278"/>
    </row>
    <row r="23" spans="1:9" ht="19.5" customHeight="1">
      <c r="A23" s="277">
        <v>18</v>
      </c>
      <c r="B23" s="319"/>
      <c r="C23" s="309"/>
      <c r="D23" s="319"/>
      <c r="E23" s="311"/>
      <c r="F23" s="320" t="s">
        <v>372</v>
      </c>
      <c r="G23" s="311"/>
      <c r="H23" s="278"/>
      <c r="I23" s="278"/>
    </row>
    <row r="24" spans="1:9" ht="21.75" customHeight="1">
      <c r="A24" s="277">
        <v>19</v>
      </c>
      <c r="B24" s="319"/>
      <c r="C24" s="309"/>
      <c r="D24" s="310"/>
      <c r="E24" s="321"/>
      <c r="F24" s="320" t="s">
        <v>373</v>
      </c>
      <c r="G24" s="311"/>
      <c r="H24" s="278"/>
      <c r="I24" s="278"/>
    </row>
    <row r="25" spans="1:9" ht="23.25" customHeight="1">
      <c r="A25" s="277">
        <v>20</v>
      </c>
      <c r="B25" s="319"/>
      <c r="C25" s="309"/>
      <c r="D25" s="310"/>
      <c r="E25" s="321"/>
      <c r="F25" s="308"/>
      <c r="G25" s="322"/>
      <c r="H25" s="278"/>
      <c r="I25" s="278"/>
    </row>
    <row r="26" spans="1:9" ht="18" customHeight="1">
      <c r="A26" s="277">
        <v>21</v>
      </c>
      <c r="B26" s="307" t="s">
        <v>129</v>
      </c>
      <c r="C26" s="318">
        <f>SUM(C6,C9,C10,C12,C13,C14,C15)</f>
        <v>0</v>
      </c>
      <c r="D26" s="307" t="s">
        <v>130</v>
      </c>
      <c r="E26" s="321">
        <f>SUM(E6:E20)</f>
        <v>0</v>
      </c>
      <c r="F26" s="307" t="s">
        <v>130</v>
      </c>
      <c r="G26" s="322">
        <f>SUM(G6,G11,G21,G22,G23)</f>
        <v>0</v>
      </c>
      <c r="H26" s="307" t="s">
        <v>130</v>
      </c>
      <c r="I26" s="278"/>
    </row>
    <row r="27" spans="3:7" ht="12.75" customHeight="1">
      <c r="C27" s="323"/>
      <c r="E27" s="323"/>
      <c r="G27" s="323"/>
    </row>
    <row r="28" spans="3:7" ht="12.75" customHeight="1">
      <c r="C28" s="323"/>
      <c r="E28" s="323"/>
      <c r="G28" s="323"/>
    </row>
    <row r="29" spans="3:7" ht="12.75" customHeight="1">
      <c r="C29" s="323"/>
      <c r="E29" s="323"/>
      <c r="G29" s="323"/>
    </row>
    <row r="30" spans="3:7" ht="12.75" customHeight="1">
      <c r="C30" s="323"/>
      <c r="E30" s="323"/>
      <c r="G30" s="323"/>
    </row>
    <row r="31" spans="3:7" ht="12.75" customHeight="1">
      <c r="C31" s="323"/>
      <c r="E31" s="323"/>
      <c r="G31" s="323"/>
    </row>
    <row r="32" spans="3:7" ht="12.75" customHeight="1">
      <c r="C32" s="323"/>
      <c r="E32" s="323"/>
      <c r="G32" s="323"/>
    </row>
    <row r="33" spans="3:7" ht="12.75" customHeight="1">
      <c r="C33" s="323"/>
      <c r="E33" s="323"/>
      <c r="G33" s="323"/>
    </row>
    <row r="34" spans="3:7" ht="12.75" customHeight="1">
      <c r="C34" s="323"/>
      <c r="E34" s="323"/>
      <c r="G34" s="323"/>
    </row>
    <row r="35" spans="3:7" ht="12.75" customHeight="1">
      <c r="C35" s="323"/>
      <c r="E35" s="323"/>
      <c r="G35" s="323"/>
    </row>
    <row r="36" spans="3:7" ht="12.75" customHeight="1">
      <c r="C36" s="323"/>
      <c r="E36" s="323"/>
      <c r="G36" s="323"/>
    </row>
    <row r="37" spans="3:7" ht="12.75" customHeight="1">
      <c r="C37" s="323"/>
      <c r="E37" s="323"/>
      <c r="G37" s="323"/>
    </row>
    <row r="38" spans="3:7" ht="12.75" customHeight="1">
      <c r="C38" s="323"/>
      <c r="E38" s="323"/>
      <c r="G38" s="323"/>
    </row>
    <row r="39" spans="3:5" ht="12.75" customHeight="1">
      <c r="C39" s="323"/>
      <c r="E39" s="323"/>
    </row>
    <row r="40" spans="3:5" ht="12.75" customHeight="1">
      <c r="C40" s="323"/>
      <c r="E40" s="323"/>
    </row>
    <row r="41" spans="3:5" ht="12.75" customHeight="1">
      <c r="C41" s="323"/>
      <c r="E41" s="323"/>
    </row>
    <row r="42" ht="12.75" customHeight="1">
      <c r="C42" s="323"/>
    </row>
    <row r="43" ht="12.75" customHeight="1">
      <c r="C43" s="323"/>
    </row>
    <row r="44" ht="12.75" customHeight="1">
      <c r="C44" s="323"/>
    </row>
  </sheetData>
  <sheetProtection/>
  <mergeCells count="4">
    <mergeCell ref="B3:C3"/>
    <mergeCell ref="B4:C4"/>
    <mergeCell ref="D4:I4"/>
    <mergeCell ref="A4:A5"/>
  </mergeCells>
  <printOptions horizontalCentered="1"/>
  <pageMargins left="0.75" right="0.75" top="0.7900000000000001" bottom="1" header="0" footer="0"/>
  <pageSetup fitToHeight="1" fitToWidth="1" orientation="landscape" paperSize="9" scale="68"/>
</worksheet>
</file>

<file path=xl/worksheets/sheet12.xml><?xml version="1.0" encoding="utf-8"?>
<worksheet xmlns="http://schemas.openxmlformats.org/spreadsheetml/2006/main" xmlns:r="http://schemas.openxmlformats.org/officeDocument/2006/relationships">
  <sheetPr>
    <pageSetUpPr fitToPage="1"/>
  </sheetPr>
  <dimension ref="A1:E29"/>
  <sheetViews>
    <sheetView showGridLines="0" showZeros="0" zoomScale="85" zoomScaleNormal="85" workbookViewId="0" topLeftCell="A4">
      <selection activeCell="E16" sqref="E16"/>
    </sheetView>
  </sheetViews>
  <sheetFormatPr defaultColWidth="9.16015625" defaultRowHeight="12.75" customHeight="1"/>
  <cols>
    <col min="2" max="2" width="22.83203125" style="0" customWidth="1"/>
    <col min="3" max="3" width="43.16015625" style="0" customWidth="1"/>
    <col min="4" max="4" width="23.5" style="0" customWidth="1"/>
    <col min="5" max="5" width="71.5" style="0" customWidth="1"/>
  </cols>
  <sheetData>
    <row r="1" ht="30" customHeight="1">
      <c r="B1" s="246" t="s">
        <v>31</v>
      </c>
    </row>
    <row r="2" spans="2:5" ht="28.5" customHeight="1">
      <c r="B2" s="267" t="s">
        <v>374</v>
      </c>
      <c r="C2" s="267"/>
      <c r="D2" s="267"/>
      <c r="E2" s="267"/>
    </row>
    <row r="3" ht="22.5" customHeight="1">
      <c r="E3" s="266" t="s">
        <v>49</v>
      </c>
    </row>
    <row r="4" spans="1:5" ht="22.5" customHeight="1">
      <c r="A4" s="248" t="s">
        <v>6</v>
      </c>
      <c r="B4" s="270" t="s">
        <v>140</v>
      </c>
      <c r="C4" s="256" t="s">
        <v>375</v>
      </c>
      <c r="D4" s="270" t="s">
        <v>376</v>
      </c>
      <c r="E4" s="270" t="s">
        <v>377</v>
      </c>
    </row>
    <row r="5" spans="1:5" ht="15.75" customHeight="1">
      <c r="A5" s="248"/>
      <c r="B5" s="257" t="s">
        <v>201</v>
      </c>
      <c r="C5" s="257" t="s">
        <v>201</v>
      </c>
      <c r="D5" s="257" t="s">
        <v>201</v>
      </c>
      <c r="E5" s="292"/>
    </row>
    <row r="6" spans="1:5" ht="12.75" customHeight="1">
      <c r="A6" s="277">
        <v>1</v>
      </c>
      <c r="B6" s="279" t="s">
        <v>144</v>
      </c>
      <c r="C6" s="293" t="s">
        <v>158</v>
      </c>
      <c r="D6" s="279">
        <f>D7</f>
        <v>1464.46</v>
      </c>
      <c r="E6" s="279"/>
    </row>
    <row r="7" spans="1:5" ht="12.75" customHeight="1">
      <c r="A7" s="277">
        <v>2</v>
      </c>
      <c r="B7" s="276" t="s">
        <v>157</v>
      </c>
      <c r="C7" s="275" t="s">
        <v>158</v>
      </c>
      <c r="D7" s="294">
        <f>D8+D21+D24+D27</f>
        <v>1464.46</v>
      </c>
      <c r="E7" s="275"/>
    </row>
    <row r="8" spans="1:5" ht="12.75" customHeight="1">
      <c r="A8" s="277">
        <v>3</v>
      </c>
      <c r="B8" s="276" t="s">
        <v>160</v>
      </c>
      <c r="C8" s="275" t="s">
        <v>161</v>
      </c>
      <c r="D8" s="294">
        <f>D9+D15</f>
        <v>778.5</v>
      </c>
      <c r="E8" s="275"/>
    </row>
    <row r="9" spans="1:5" ht="12.75" customHeight="1">
      <c r="A9" s="277">
        <v>4</v>
      </c>
      <c r="B9" s="276" t="s">
        <v>378</v>
      </c>
      <c r="C9" s="275" t="s">
        <v>379</v>
      </c>
      <c r="D9" s="294">
        <v>329</v>
      </c>
      <c r="E9" s="275"/>
    </row>
    <row r="10" spans="1:5" ht="12.75" customHeight="1">
      <c r="A10" s="277">
        <v>5</v>
      </c>
      <c r="B10" s="276" t="s">
        <v>380</v>
      </c>
      <c r="C10" s="275" t="s">
        <v>381</v>
      </c>
      <c r="D10" s="294">
        <v>85</v>
      </c>
      <c r="E10" s="275" t="s">
        <v>382</v>
      </c>
    </row>
    <row r="11" spans="1:5" ht="12.75" customHeight="1">
      <c r="A11" s="277">
        <v>6</v>
      </c>
      <c r="B11" s="276" t="s">
        <v>380</v>
      </c>
      <c r="C11" s="275" t="s">
        <v>383</v>
      </c>
      <c r="D11" s="294">
        <v>25</v>
      </c>
      <c r="E11" s="275" t="s">
        <v>384</v>
      </c>
    </row>
    <row r="12" spans="1:5" ht="12.75" customHeight="1">
      <c r="A12" s="277">
        <v>7</v>
      </c>
      <c r="B12" s="276" t="s">
        <v>380</v>
      </c>
      <c r="C12" s="275" t="s">
        <v>385</v>
      </c>
      <c r="D12" s="294">
        <v>49</v>
      </c>
      <c r="E12" s="275" t="s">
        <v>386</v>
      </c>
    </row>
    <row r="13" spans="1:5" ht="12.75" customHeight="1">
      <c r="A13" s="277">
        <v>8</v>
      </c>
      <c r="B13" s="276" t="s">
        <v>380</v>
      </c>
      <c r="C13" s="275" t="s">
        <v>387</v>
      </c>
      <c r="D13" s="294">
        <v>60</v>
      </c>
      <c r="E13" s="275" t="s">
        <v>388</v>
      </c>
    </row>
    <row r="14" spans="2:5" ht="12.75" customHeight="1">
      <c r="B14" s="276" t="s">
        <v>380</v>
      </c>
      <c r="C14" s="275" t="s">
        <v>389</v>
      </c>
      <c r="D14" s="294">
        <v>110</v>
      </c>
      <c r="E14" s="275" t="s">
        <v>390</v>
      </c>
    </row>
    <row r="15" spans="2:5" ht="12.75" customHeight="1">
      <c r="B15" s="276" t="s">
        <v>378</v>
      </c>
      <c r="C15" s="275" t="s">
        <v>391</v>
      </c>
      <c r="D15" s="294">
        <f>D17+D18+D19+D20+D16</f>
        <v>449.5</v>
      </c>
      <c r="E15" s="275"/>
    </row>
    <row r="16" spans="2:5" ht="12.75" customHeight="1">
      <c r="B16" s="276"/>
      <c r="C16" s="275" t="s">
        <v>392</v>
      </c>
      <c r="D16" s="294">
        <v>335</v>
      </c>
      <c r="E16" s="275" t="s">
        <v>393</v>
      </c>
    </row>
    <row r="17" spans="2:5" ht="12.75" customHeight="1">
      <c r="B17" s="276" t="s">
        <v>380</v>
      </c>
      <c r="C17" s="275" t="s">
        <v>394</v>
      </c>
      <c r="D17" s="294">
        <v>77</v>
      </c>
      <c r="E17" s="275" t="s">
        <v>395</v>
      </c>
    </row>
    <row r="18" spans="2:5" ht="12.75" customHeight="1">
      <c r="B18" s="276" t="s">
        <v>380</v>
      </c>
      <c r="C18" s="275" t="s">
        <v>396</v>
      </c>
      <c r="D18" s="294">
        <v>4.5</v>
      </c>
      <c r="E18" s="275" t="s">
        <v>397</v>
      </c>
    </row>
    <row r="19" spans="2:5" ht="12.75" customHeight="1">
      <c r="B19" s="276" t="s">
        <v>380</v>
      </c>
      <c r="C19" s="275" t="s">
        <v>398</v>
      </c>
      <c r="D19" s="294">
        <v>30</v>
      </c>
      <c r="E19" s="275" t="s">
        <v>399</v>
      </c>
    </row>
    <row r="20" spans="2:5" ht="12.75" customHeight="1">
      <c r="B20" s="276" t="s">
        <v>380</v>
      </c>
      <c r="C20" s="275" t="s">
        <v>400</v>
      </c>
      <c r="D20" s="294">
        <v>3</v>
      </c>
      <c r="E20" s="275" t="s">
        <v>401</v>
      </c>
    </row>
    <row r="21" spans="2:5" ht="12.75" customHeight="1">
      <c r="B21" s="276" t="s">
        <v>163</v>
      </c>
      <c r="C21" s="275" t="s">
        <v>164</v>
      </c>
      <c r="D21" s="294">
        <v>140</v>
      </c>
      <c r="E21" s="275"/>
    </row>
    <row r="22" spans="2:5" ht="12.75" customHeight="1">
      <c r="B22" s="276" t="s">
        <v>378</v>
      </c>
      <c r="C22" s="275" t="s">
        <v>379</v>
      </c>
      <c r="D22" s="294">
        <v>140</v>
      </c>
      <c r="E22" s="275"/>
    </row>
    <row r="23" spans="2:5" ht="12.75" customHeight="1">
      <c r="B23" s="276" t="s">
        <v>380</v>
      </c>
      <c r="C23" s="275" t="s">
        <v>402</v>
      </c>
      <c r="D23" s="294">
        <v>140</v>
      </c>
      <c r="E23" s="275" t="s">
        <v>403</v>
      </c>
    </row>
    <row r="24" spans="2:5" ht="12.75" customHeight="1">
      <c r="B24" s="276" t="s">
        <v>166</v>
      </c>
      <c r="C24" s="275" t="s">
        <v>167</v>
      </c>
      <c r="D24" s="294">
        <v>45.96</v>
      </c>
      <c r="E24" s="275"/>
    </row>
    <row r="25" spans="2:5" ht="12.75" customHeight="1">
      <c r="B25" s="276" t="s">
        <v>378</v>
      </c>
      <c r="C25" s="275" t="s">
        <v>391</v>
      </c>
      <c r="D25" s="294">
        <v>45.96</v>
      </c>
      <c r="E25" s="275"/>
    </row>
    <row r="26" spans="2:5" ht="12.75" customHeight="1">
      <c r="B26" s="276" t="s">
        <v>380</v>
      </c>
      <c r="C26" s="275" t="s">
        <v>404</v>
      </c>
      <c r="D26" s="294">
        <v>45.96</v>
      </c>
      <c r="E26" s="275" t="s">
        <v>405</v>
      </c>
    </row>
    <row r="27" spans="2:5" ht="12.75" customHeight="1">
      <c r="B27" s="276" t="s">
        <v>172</v>
      </c>
      <c r="C27" s="275" t="s">
        <v>173</v>
      </c>
      <c r="D27" s="294">
        <v>500</v>
      </c>
      <c r="E27" s="275"/>
    </row>
    <row r="28" spans="2:5" ht="12.75" customHeight="1">
      <c r="B28" s="276" t="s">
        <v>378</v>
      </c>
      <c r="C28" s="275" t="s">
        <v>391</v>
      </c>
      <c r="D28" s="294">
        <v>500</v>
      </c>
      <c r="E28" s="275"/>
    </row>
    <row r="29" spans="2:5" ht="12.75" customHeight="1">
      <c r="B29" s="276" t="s">
        <v>380</v>
      </c>
      <c r="C29" s="275" t="s">
        <v>406</v>
      </c>
      <c r="D29" s="294">
        <v>500</v>
      </c>
      <c r="E29" s="275" t="s">
        <v>407</v>
      </c>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N31"/>
  <sheetViews>
    <sheetView zoomScale="85" zoomScaleNormal="85" zoomScaleSheetLayoutView="100" workbookViewId="0" topLeftCell="A1">
      <selection activeCell="E14" sqref="E14"/>
    </sheetView>
  </sheetViews>
  <sheetFormatPr defaultColWidth="9.33203125" defaultRowHeight="11.25"/>
  <cols>
    <col min="2" max="14" width="12.83203125" style="0" customWidth="1"/>
  </cols>
  <sheetData>
    <row r="1" ht="16.5" customHeight="1">
      <c r="B1" t="s">
        <v>33</v>
      </c>
    </row>
    <row r="2" spans="2:14" ht="21">
      <c r="B2" s="286" t="s">
        <v>408</v>
      </c>
      <c r="C2" s="287"/>
      <c r="D2" s="287"/>
      <c r="E2" s="287"/>
      <c r="F2" s="287"/>
      <c r="G2" s="287"/>
      <c r="H2" s="287"/>
      <c r="I2" s="287"/>
      <c r="J2" s="287"/>
      <c r="K2" s="287"/>
      <c r="L2" s="287"/>
      <c r="M2" s="287"/>
      <c r="N2" s="287"/>
    </row>
    <row r="3" ht="12">
      <c r="N3" t="s">
        <v>49</v>
      </c>
    </row>
    <row r="4" spans="1:14" s="285" customFormat="1" ht="60" customHeight="1">
      <c r="A4" s="288" t="s">
        <v>6</v>
      </c>
      <c r="B4" s="288" t="s">
        <v>409</v>
      </c>
      <c r="C4" s="288" t="s">
        <v>410</v>
      </c>
      <c r="D4" s="288" t="s">
        <v>411</v>
      </c>
      <c r="E4" s="288" t="s">
        <v>412</v>
      </c>
      <c r="F4" s="288" t="s">
        <v>413</v>
      </c>
      <c r="G4" s="288" t="s">
        <v>414</v>
      </c>
      <c r="H4" s="288" t="s">
        <v>415</v>
      </c>
      <c r="I4" s="288" t="s">
        <v>416</v>
      </c>
      <c r="J4" s="288" t="s">
        <v>417</v>
      </c>
      <c r="K4" s="288" t="s">
        <v>418</v>
      </c>
      <c r="L4" s="288" t="s">
        <v>419</v>
      </c>
      <c r="M4" s="288" t="s">
        <v>420</v>
      </c>
      <c r="N4" s="288" t="s">
        <v>200</v>
      </c>
    </row>
    <row r="5" spans="1:14" ht="18.75" customHeight="1">
      <c r="A5" s="277">
        <v>1</v>
      </c>
      <c r="B5" s="278"/>
      <c r="C5" s="278"/>
      <c r="D5" s="278"/>
      <c r="E5" s="278"/>
      <c r="F5" s="278"/>
      <c r="G5" s="278"/>
      <c r="H5" s="278"/>
      <c r="I5" s="278"/>
      <c r="J5" s="278"/>
      <c r="K5" s="278"/>
      <c r="L5" s="278"/>
      <c r="M5" s="278"/>
      <c r="N5" s="278"/>
    </row>
    <row r="6" spans="1:14" ht="18.75" customHeight="1">
      <c r="A6" s="277">
        <v>2</v>
      </c>
      <c r="B6" s="278"/>
      <c r="C6" s="278"/>
      <c r="D6" s="278"/>
      <c r="E6" s="278"/>
      <c r="F6" s="278"/>
      <c r="G6" s="278"/>
      <c r="H6" s="278"/>
      <c r="I6" s="278"/>
      <c r="J6" s="278"/>
      <c r="K6" s="278"/>
      <c r="L6" s="278"/>
      <c r="M6" s="278"/>
      <c r="N6" s="278"/>
    </row>
    <row r="7" spans="1:14" ht="18.75" customHeight="1">
      <c r="A7" s="277">
        <v>3</v>
      </c>
      <c r="B7" s="278"/>
      <c r="C7" s="278"/>
      <c r="D7" s="278"/>
      <c r="E7" s="278"/>
      <c r="F7" s="278"/>
      <c r="G7" s="278"/>
      <c r="H7" s="278"/>
      <c r="I7" s="278"/>
      <c r="J7" s="278"/>
      <c r="K7" s="278"/>
      <c r="L7" s="278"/>
      <c r="M7" s="278"/>
      <c r="N7" s="278"/>
    </row>
    <row r="8" spans="1:14" ht="18.75" customHeight="1">
      <c r="A8" s="277">
        <v>4</v>
      </c>
      <c r="B8" s="278"/>
      <c r="C8" s="278"/>
      <c r="D8" s="278"/>
      <c r="E8" s="278"/>
      <c r="F8" s="278"/>
      <c r="G8" s="278"/>
      <c r="H8" s="278"/>
      <c r="I8" s="278"/>
      <c r="J8" s="278"/>
      <c r="K8" s="278"/>
      <c r="L8" s="278"/>
      <c r="M8" s="278"/>
      <c r="N8" s="278"/>
    </row>
    <row r="9" spans="1:14" ht="18.75" customHeight="1">
      <c r="A9" s="277">
        <v>5</v>
      </c>
      <c r="B9" s="278"/>
      <c r="C9" s="278"/>
      <c r="D9" s="278"/>
      <c r="E9" s="278"/>
      <c r="F9" s="278"/>
      <c r="G9" s="278"/>
      <c r="H9" s="278"/>
      <c r="I9" s="278"/>
      <c r="J9" s="278"/>
      <c r="K9" s="278"/>
      <c r="L9" s="278"/>
      <c r="M9" s="278"/>
      <c r="N9" s="278"/>
    </row>
    <row r="10" spans="1:14" ht="18.75" customHeight="1">
      <c r="A10" s="277">
        <v>6</v>
      </c>
      <c r="B10" s="278"/>
      <c r="C10" s="278"/>
      <c r="D10" s="278"/>
      <c r="E10" s="278"/>
      <c r="F10" s="278"/>
      <c r="G10" s="278"/>
      <c r="H10" s="278"/>
      <c r="I10" s="278"/>
      <c r="J10" s="278"/>
      <c r="K10" s="278"/>
      <c r="L10" s="278"/>
      <c r="M10" s="278"/>
      <c r="N10" s="278"/>
    </row>
    <row r="11" spans="1:14" ht="18.75" customHeight="1">
      <c r="A11" s="277">
        <v>7</v>
      </c>
      <c r="B11" s="278"/>
      <c r="C11" s="278"/>
      <c r="D11" s="278"/>
      <c r="E11" s="278"/>
      <c r="F11" s="278"/>
      <c r="G11" s="278"/>
      <c r="H11" s="278"/>
      <c r="I11" s="278"/>
      <c r="J11" s="278"/>
      <c r="K11" s="278"/>
      <c r="L11" s="278"/>
      <c r="M11" s="278"/>
      <c r="N11" s="278"/>
    </row>
    <row r="12" spans="1:14" ht="18.75" customHeight="1">
      <c r="A12" s="277">
        <v>8</v>
      </c>
      <c r="B12" s="278"/>
      <c r="C12" s="278"/>
      <c r="D12" s="278"/>
      <c r="E12" s="278"/>
      <c r="F12" s="278"/>
      <c r="G12" s="278"/>
      <c r="H12" s="278"/>
      <c r="I12" s="278"/>
      <c r="J12" s="278"/>
      <c r="K12" s="278"/>
      <c r="L12" s="278"/>
      <c r="M12" s="278"/>
      <c r="N12" s="278"/>
    </row>
    <row r="13" spans="1:14" ht="18.75" customHeight="1">
      <c r="A13" s="277">
        <v>9</v>
      </c>
      <c r="B13" s="278"/>
      <c r="C13" s="278"/>
      <c r="D13" s="278"/>
      <c r="E13" s="278"/>
      <c r="F13" s="278"/>
      <c r="G13" s="278"/>
      <c r="H13" s="278"/>
      <c r="I13" s="278"/>
      <c r="J13" s="278"/>
      <c r="K13" s="278"/>
      <c r="L13" s="278"/>
      <c r="M13" s="278"/>
      <c r="N13" s="278"/>
    </row>
    <row r="14" spans="1:14" ht="18.75" customHeight="1">
      <c r="A14" s="277">
        <v>10</v>
      </c>
      <c r="B14" s="278"/>
      <c r="C14" s="278"/>
      <c r="D14" s="278"/>
      <c r="E14" s="278"/>
      <c r="F14" s="278"/>
      <c r="G14" s="278"/>
      <c r="H14" s="278"/>
      <c r="I14" s="278"/>
      <c r="J14" s="278"/>
      <c r="K14" s="278"/>
      <c r="L14" s="278"/>
      <c r="M14" s="278"/>
      <c r="N14" s="278"/>
    </row>
    <row r="15" spans="1:14" ht="18.75" customHeight="1">
      <c r="A15" s="277">
        <v>11</v>
      </c>
      <c r="B15" s="278"/>
      <c r="C15" s="278"/>
      <c r="D15" s="278"/>
      <c r="E15" s="278"/>
      <c r="F15" s="278"/>
      <c r="G15" s="278"/>
      <c r="H15" s="278"/>
      <c r="I15" s="278"/>
      <c r="J15" s="278"/>
      <c r="K15" s="278"/>
      <c r="L15" s="278"/>
      <c r="M15" s="278"/>
      <c r="N15" s="278"/>
    </row>
    <row r="16" spans="1:14" ht="18.75" customHeight="1">
      <c r="A16" s="277">
        <v>12</v>
      </c>
      <c r="B16" s="278"/>
      <c r="C16" s="278"/>
      <c r="D16" s="278"/>
      <c r="E16" s="278"/>
      <c r="F16" s="278"/>
      <c r="G16" s="278"/>
      <c r="H16" s="278"/>
      <c r="I16" s="278"/>
      <c r="J16" s="278"/>
      <c r="K16" s="278"/>
      <c r="L16" s="278"/>
      <c r="M16" s="278"/>
      <c r="N16" s="278"/>
    </row>
    <row r="17" spans="1:14" ht="18.75" customHeight="1">
      <c r="A17" s="277">
        <v>13</v>
      </c>
      <c r="B17" s="278"/>
      <c r="C17" s="278"/>
      <c r="D17" s="278"/>
      <c r="E17" s="278"/>
      <c r="F17" s="278"/>
      <c r="G17" s="278"/>
      <c r="H17" s="278"/>
      <c r="I17" s="278"/>
      <c r="J17" s="278"/>
      <c r="K17" s="278"/>
      <c r="L17" s="278"/>
      <c r="M17" s="278"/>
      <c r="N17" s="278"/>
    </row>
    <row r="18" spans="1:14" ht="18.75" customHeight="1">
      <c r="A18" s="277">
        <v>14</v>
      </c>
      <c r="B18" s="278"/>
      <c r="C18" s="278"/>
      <c r="D18" s="278"/>
      <c r="E18" s="278"/>
      <c r="F18" s="278"/>
      <c r="G18" s="278"/>
      <c r="H18" s="278"/>
      <c r="I18" s="278"/>
      <c r="J18" s="278"/>
      <c r="K18" s="278"/>
      <c r="L18" s="278"/>
      <c r="M18" s="278"/>
      <c r="N18" s="278"/>
    </row>
    <row r="19" spans="1:14" ht="18.75" customHeight="1">
      <c r="A19" s="277">
        <v>15</v>
      </c>
      <c r="B19" s="278"/>
      <c r="C19" s="278"/>
      <c r="D19" s="278"/>
      <c r="E19" s="278"/>
      <c r="F19" s="278"/>
      <c r="G19" s="278"/>
      <c r="H19" s="278"/>
      <c r="I19" s="278"/>
      <c r="J19" s="278"/>
      <c r="K19" s="278"/>
      <c r="L19" s="278"/>
      <c r="M19" s="278"/>
      <c r="N19" s="278"/>
    </row>
    <row r="20" spans="1:14" ht="18.75" customHeight="1">
      <c r="A20" s="277">
        <v>16</v>
      </c>
      <c r="B20" s="278"/>
      <c r="C20" s="278"/>
      <c r="D20" s="278"/>
      <c r="E20" s="278"/>
      <c r="F20" s="278"/>
      <c r="G20" s="278"/>
      <c r="H20" s="278"/>
      <c r="I20" s="278"/>
      <c r="J20" s="278"/>
      <c r="K20" s="278"/>
      <c r="L20" s="278"/>
      <c r="M20" s="278"/>
      <c r="N20" s="278"/>
    </row>
    <row r="21" spans="2:14" s="9" customFormat="1" ht="18.75" customHeight="1">
      <c r="B21" s="289" t="s">
        <v>421</v>
      </c>
      <c r="C21" s="290"/>
      <c r="D21" s="290"/>
      <c r="E21" s="290"/>
      <c r="F21" s="290"/>
      <c r="G21" s="290"/>
      <c r="H21" s="290"/>
      <c r="I21" s="290"/>
      <c r="J21" s="290"/>
      <c r="K21" s="290"/>
      <c r="L21" s="290"/>
      <c r="M21" s="290"/>
      <c r="N21" s="290"/>
    </row>
    <row r="22" spans="2:14" s="9" customFormat="1" ht="18.75" customHeight="1">
      <c r="B22" s="291"/>
      <c r="C22" s="291"/>
      <c r="D22" s="291"/>
      <c r="E22" s="291"/>
      <c r="F22" s="291"/>
      <c r="G22" s="291"/>
      <c r="H22" s="291"/>
      <c r="I22" s="291"/>
      <c r="J22" s="291"/>
      <c r="K22" s="291"/>
      <c r="L22" s="291"/>
      <c r="M22" s="291"/>
      <c r="N22" s="291"/>
    </row>
    <row r="23" spans="2:14" s="9" customFormat="1" ht="18.75" customHeight="1">
      <c r="B23" s="291"/>
      <c r="C23" s="291"/>
      <c r="D23" s="291"/>
      <c r="E23" s="291"/>
      <c r="F23" s="291"/>
      <c r="G23" s="291"/>
      <c r="H23" s="291"/>
      <c r="I23" s="291"/>
      <c r="J23" s="291"/>
      <c r="K23" s="291"/>
      <c r="L23" s="291"/>
      <c r="M23" s="291"/>
      <c r="N23" s="291"/>
    </row>
    <row r="24" spans="2:14" s="9" customFormat="1" ht="18.75" customHeight="1">
      <c r="B24" s="291"/>
      <c r="C24" s="291"/>
      <c r="D24" s="291"/>
      <c r="E24" s="291"/>
      <c r="F24" s="291"/>
      <c r="G24" s="291"/>
      <c r="H24" s="291"/>
      <c r="I24" s="291"/>
      <c r="J24" s="291"/>
      <c r="K24" s="291"/>
      <c r="L24" s="291"/>
      <c r="M24" s="291"/>
      <c r="N24" s="291"/>
    </row>
    <row r="25" spans="2:14" s="9" customFormat="1" ht="18.75" customHeight="1">
      <c r="B25" s="291"/>
      <c r="C25" s="291"/>
      <c r="D25" s="291"/>
      <c r="E25" s="291"/>
      <c r="F25" s="291"/>
      <c r="G25" s="291"/>
      <c r="H25" s="291"/>
      <c r="I25" s="291"/>
      <c r="J25" s="291"/>
      <c r="K25" s="291"/>
      <c r="L25" s="291"/>
      <c r="M25" s="291"/>
      <c r="N25" s="291"/>
    </row>
    <row r="26" spans="2:14" s="9" customFormat="1" ht="18.75" customHeight="1">
      <c r="B26" s="291"/>
      <c r="C26" s="291"/>
      <c r="D26" s="291"/>
      <c r="E26" s="291"/>
      <c r="F26" s="291"/>
      <c r="G26" s="291"/>
      <c r="H26" s="291"/>
      <c r="I26" s="291"/>
      <c r="J26" s="291"/>
      <c r="K26" s="291"/>
      <c r="L26" s="291"/>
      <c r="M26" s="291"/>
      <c r="N26" s="291"/>
    </row>
    <row r="27" spans="2:14" s="9" customFormat="1" ht="18.75" customHeight="1">
      <c r="B27" s="291"/>
      <c r="C27" s="291"/>
      <c r="D27" s="291"/>
      <c r="E27" s="291"/>
      <c r="F27" s="291"/>
      <c r="G27" s="291"/>
      <c r="H27" s="291"/>
      <c r="I27" s="291"/>
      <c r="J27" s="291"/>
      <c r="K27" s="291"/>
      <c r="L27" s="291"/>
      <c r="M27" s="291"/>
      <c r="N27" s="291"/>
    </row>
    <row r="28" spans="2:14" s="9" customFormat="1" ht="18.75" customHeight="1">
      <c r="B28" s="291"/>
      <c r="C28" s="291"/>
      <c r="D28" s="291"/>
      <c r="E28" s="291"/>
      <c r="F28" s="291"/>
      <c r="G28" s="291"/>
      <c r="H28" s="291"/>
      <c r="I28" s="291"/>
      <c r="J28" s="291"/>
      <c r="K28" s="291"/>
      <c r="L28" s="291"/>
      <c r="M28" s="291"/>
      <c r="N28" s="291"/>
    </row>
    <row r="29" spans="2:14" s="9" customFormat="1" ht="18.75" customHeight="1">
      <c r="B29" s="291"/>
      <c r="C29" s="291"/>
      <c r="D29" s="291"/>
      <c r="E29" s="291"/>
      <c r="F29" s="291"/>
      <c r="G29" s="291"/>
      <c r="H29" s="291"/>
      <c r="I29" s="291"/>
      <c r="J29" s="291"/>
      <c r="K29" s="291"/>
      <c r="L29" s="291"/>
      <c r="M29" s="291"/>
      <c r="N29" s="291"/>
    </row>
    <row r="30" spans="2:14" s="9" customFormat="1" ht="18.75" customHeight="1">
      <c r="B30" s="291"/>
      <c r="C30" s="291"/>
      <c r="D30" s="291"/>
      <c r="E30" s="291"/>
      <c r="F30" s="291"/>
      <c r="G30" s="291"/>
      <c r="H30" s="291"/>
      <c r="I30" s="291"/>
      <c r="J30" s="291"/>
      <c r="K30" s="291"/>
      <c r="L30" s="291"/>
      <c r="M30" s="291"/>
      <c r="N30" s="291"/>
    </row>
    <row r="31" spans="2:14" s="9" customFormat="1" ht="18.75" customHeight="1">
      <c r="B31" s="291"/>
      <c r="C31" s="291"/>
      <c r="D31" s="291"/>
      <c r="E31" s="291"/>
      <c r="F31" s="291"/>
      <c r="G31" s="291"/>
      <c r="H31" s="291"/>
      <c r="I31" s="291"/>
      <c r="J31" s="291"/>
      <c r="K31" s="291"/>
      <c r="L31" s="291"/>
      <c r="M31" s="291"/>
      <c r="N31" s="291"/>
    </row>
    <row r="32" s="9" customFormat="1" ht="12"/>
    <row r="33" s="9" customFormat="1" ht="12"/>
    <row r="34" s="9" customFormat="1" ht="12"/>
    <row r="35" s="9" customFormat="1" ht="12"/>
    <row r="36" s="9" customFormat="1" ht="12"/>
    <row r="37" s="9" customFormat="1" ht="12"/>
    <row r="38" s="9" customFormat="1" ht="12"/>
    <row r="39" s="9" customFormat="1" ht="12"/>
    <row r="40" s="9" customFormat="1" ht="12"/>
    <row r="41" s="9" customFormat="1" ht="12"/>
    <row r="42" s="9" customFormat="1" ht="12"/>
  </sheetData>
  <sheetProtection/>
  <mergeCells count="2">
    <mergeCell ref="B2:N2"/>
    <mergeCell ref="B21:N21"/>
  </mergeCells>
  <printOptions/>
  <pageMargins left="0.27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F1">
      <selection activeCell="P12" sqref="P12:P13"/>
    </sheetView>
  </sheetViews>
  <sheetFormatPr defaultColWidth="9.16015625" defaultRowHeight="12.75" customHeight="1"/>
  <cols>
    <col min="2" max="4" width="7.16015625" style="0" customWidth="1"/>
    <col min="5" max="5" width="13" style="0" customWidth="1"/>
    <col min="6" max="6" width="49.83203125" style="0" customWidth="1"/>
    <col min="7" max="7" width="26" style="0" customWidth="1"/>
    <col min="8" max="8" width="18.83203125" style="0" customWidth="1"/>
    <col min="9" max="9" width="15.83203125" style="0" customWidth="1"/>
    <col min="10" max="10" width="12.16015625" style="0" customWidth="1"/>
    <col min="11" max="15" width="9.16015625" style="0" customWidth="1"/>
    <col min="16" max="16" width="17.33203125" style="0" customWidth="1"/>
  </cols>
  <sheetData>
    <row r="1" ht="29.25" customHeight="1">
      <c r="B1" s="246" t="s">
        <v>36</v>
      </c>
    </row>
    <row r="2" spans="2:17" ht="23.25" customHeight="1">
      <c r="B2" s="267" t="s">
        <v>422</v>
      </c>
      <c r="C2" s="267"/>
      <c r="D2" s="267"/>
      <c r="E2" s="267"/>
      <c r="F2" s="267"/>
      <c r="G2" s="267"/>
      <c r="H2" s="267"/>
      <c r="I2" s="267"/>
      <c r="J2" s="267"/>
      <c r="K2" s="267"/>
      <c r="L2" s="267"/>
      <c r="M2" s="267"/>
      <c r="N2" s="267"/>
      <c r="O2" s="267"/>
      <c r="P2" s="267"/>
      <c r="Q2" s="284"/>
    </row>
    <row r="3" ht="26.25" customHeight="1">
      <c r="Q3" s="266" t="s">
        <v>49</v>
      </c>
    </row>
    <row r="4" spans="1:17" ht="30" customHeight="1">
      <c r="A4" s="248" t="s">
        <v>6</v>
      </c>
      <c r="B4" s="254" t="s">
        <v>423</v>
      </c>
      <c r="C4" s="254"/>
      <c r="D4" s="254"/>
      <c r="E4" s="254" t="s">
        <v>140</v>
      </c>
      <c r="F4" s="268" t="s">
        <v>424</v>
      </c>
      <c r="G4" s="254" t="s">
        <v>425</v>
      </c>
      <c r="H4" s="269" t="s">
        <v>426</v>
      </c>
      <c r="I4" s="280" t="s">
        <v>427</v>
      </c>
      <c r="J4" s="254" t="s">
        <v>428</v>
      </c>
      <c r="K4" s="254" t="s">
        <v>429</v>
      </c>
      <c r="L4" s="254"/>
      <c r="M4" s="254" t="s">
        <v>430</v>
      </c>
      <c r="N4" s="254"/>
      <c r="O4" s="262" t="s">
        <v>431</v>
      </c>
      <c r="P4" s="254" t="s">
        <v>432</v>
      </c>
      <c r="Q4" s="249" t="s">
        <v>433</v>
      </c>
    </row>
    <row r="5" spans="1:17" ht="18" customHeight="1">
      <c r="A5" s="248"/>
      <c r="B5" s="270" t="s">
        <v>434</v>
      </c>
      <c r="C5" s="270" t="s">
        <v>435</v>
      </c>
      <c r="D5" s="270" t="s">
        <v>436</v>
      </c>
      <c r="E5" s="254"/>
      <c r="F5" s="268"/>
      <c r="G5" s="254"/>
      <c r="H5" s="271"/>
      <c r="I5" s="280"/>
      <c r="J5" s="254"/>
      <c r="K5" s="254" t="s">
        <v>434</v>
      </c>
      <c r="L5" s="254" t="s">
        <v>435</v>
      </c>
      <c r="M5" s="254" t="s">
        <v>434</v>
      </c>
      <c r="N5" s="254" t="s">
        <v>435</v>
      </c>
      <c r="O5" s="264"/>
      <c r="P5" s="254"/>
      <c r="Q5" s="249"/>
    </row>
    <row r="6" spans="1:17" ht="12.75" customHeight="1">
      <c r="A6" s="248"/>
      <c r="B6" s="257" t="s">
        <v>201</v>
      </c>
      <c r="C6" s="257" t="s">
        <v>201</v>
      </c>
      <c r="D6" s="257" t="s">
        <v>201</v>
      </c>
      <c r="E6" s="257" t="s">
        <v>201</v>
      </c>
      <c r="F6" s="257" t="s">
        <v>201</v>
      </c>
      <c r="G6" s="272" t="s">
        <v>201</v>
      </c>
      <c r="H6" s="257" t="s">
        <v>201</v>
      </c>
      <c r="I6" s="257" t="s">
        <v>201</v>
      </c>
      <c r="J6" s="257" t="s">
        <v>201</v>
      </c>
      <c r="K6" s="257" t="s">
        <v>201</v>
      </c>
      <c r="L6" s="257" t="s">
        <v>201</v>
      </c>
      <c r="M6" s="257" t="s">
        <v>201</v>
      </c>
      <c r="N6" s="257" t="s">
        <v>201</v>
      </c>
      <c r="O6" s="257" t="s">
        <v>201</v>
      </c>
      <c r="P6" s="257" t="s">
        <v>201</v>
      </c>
      <c r="Q6" s="257" t="s">
        <v>201</v>
      </c>
    </row>
    <row r="7" spans="1:17" ht="12.75" customHeight="1">
      <c r="A7" s="273" t="s">
        <v>155</v>
      </c>
      <c r="B7" s="274"/>
      <c r="C7" s="274"/>
      <c r="D7" s="274"/>
      <c r="E7" s="275"/>
      <c r="F7" s="276" t="s">
        <v>144</v>
      </c>
      <c r="G7" s="276"/>
      <c r="H7" s="276"/>
      <c r="I7" s="275"/>
      <c r="J7" s="275">
        <v>603552</v>
      </c>
      <c r="K7" s="281"/>
      <c r="L7" s="281"/>
      <c r="M7" s="281"/>
      <c r="N7" s="281"/>
      <c r="O7" s="282"/>
      <c r="P7" s="283">
        <v>316</v>
      </c>
      <c r="Q7" s="279"/>
    </row>
    <row r="8" spans="1:17" ht="12.75" customHeight="1">
      <c r="A8" s="273" t="s">
        <v>156</v>
      </c>
      <c r="B8" s="274" t="s">
        <v>202</v>
      </c>
      <c r="C8" s="274" t="s">
        <v>437</v>
      </c>
      <c r="D8" s="274" t="s">
        <v>438</v>
      </c>
      <c r="E8" s="275" t="s">
        <v>157</v>
      </c>
      <c r="F8" s="276" t="s">
        <v>158</v>
      </c>
      <c r="G8" s="276"/>
      <c r="H8" s="276"/>
      <c r="I8" s="275"/>
      <c r="J8" s="275">
        <v>603552</v>
      </c>
      <c r="K8" s="281"/>
      <c r="L8" s="281"/>
      <c r="M8" s="281"/>
      <c r="N8" s="281"/>
      <c r="O8" s="282"/>
      <c r="P8" s="283">
        <v>316</v>
      </c>
      <c r="Q8" s="279"/>
    </row>
    <row r="9" spans="1:18" ht="12.75" customHeight="1">
      <c r="A9" s="273" t="s">
        <v>159</v>
      </c>
      <c r="B9" s="274" t="s">
        <v>202</v>
      </c>
      <c r="C9" s="274" t="s">
        <v>437</v>
      </c>
      <c r="D9" s="274" t="s">
        <v>438</v>
      </c>
      <c r="E9" s="275" t="s">
        <v>160</v>
      </c>
      <c r="F9" s="276" t="s">
        <v>161</v>
      </c>
      <c r="G9" s="276"/>
      <c r="H9" s="276"/>
      <c r="I9" s="275"/>
      <c r="J9" s="275">
        <v>603552</v>
      </c>
      <c r="K9" s="281"/>
      <c r="L9" s="281"/>
      <c r="M9" s="281"/>
      <c r="N9" s="281"/>
      <c r="O9" s="282"/>
      <c r="P9" s="283">
        <v>316</v>
      </c>
      <c r="Q9" s="278"/>
      <c r="R9" s="246"/>
    </row>
    <row r="10" spans="1:18" ht="12.75" customHeight="1">
      <c r="A10" s="273" t="s">
        <v>162</v>
      </c>
      <c r="B10" s="274" t="s">
        <v>202</v>
      </c>
      <c r="C10" s="274" t="s">
        <v>437</v>
      </c>
      <c r="D10" s="274" t="s">
        <v>438</v>
      </c>
      <c r="E10" s="275" t="s">
        <v>439</v>
      </c>
      <c r="F10" s="276" t="s">
        <v>440</v>
      </c>
      <c r="G10" s="276" t="s">
        <v>441</v>
      </c>
      <c r="H10" s="276" t="s">
        <v>229</v>
      </c>
      <c r="I10" s="275" t="s">
        <v>442</v>
      </c>
      <c r="J10" s="275">
        <v>3550</v>
      </c>
      <c r="K10" s="281" t="s">
        <v>257</v>
      </c>
      <c r="L10" s="281" t="s">
        <v>437</v>
      </c>
      <c r="M10" s="281" t="s">
        <v>229</v>
      </c>
      <c r="N10" s="281" t="s">
        <v>229</v>
      </c>
      <c r="O10" s="282" t="s">
        <v>155</v>
      </c>
      <c r="P10" s="283">
        <v>77</v>
      </c>
      <c r="Q10" s="278"/>
      <c r="R10" s="246"/>
    </row>
    <row r="11" spans="1:18" ht="12.75" customHeight="1">
      <c r="A11" s="273" t="s">
        <v>165</v>
      </c>
      <c r="B11" s="274" t="s">
        <v>202</v>
      </c>
      <c r="C11" s="274" t="s">
        <v>437</v>
      </c>
      <c r="D11" s="274" t="s">
        <v>438</v>
      </c>
      <c r="E11" s="275" t="s">
        <v>439</v>
      </c>
      <c r="F11" s="276" t="s">
        <v>443</v>
      </c>
      <c r="G11" s="276" t="s">
        <v>444</v>
      </c>
      <c r="H11" s="276" t="s">
        <v>229</v>
      </c>
      <c r="I11" s="275" t="s">
        <v>445</v>
      </c>
      <c r="J11" s="275">
        <v>1</v>
      </c>
      <c r="K11" s="281" t="s">
        <v>310</v>
      </c>
      <c r="L11" s="281" t="s">
        <v>446</v>
      </c>
      <c r="M11" s="281" t="s">
        <v>229</v>
      </c>
      <c r="N11" s="281" t="s">
        <v>229</v>
      </c>
      <c r="O11" s="282" t="s">
        <v>177</v>
      </c>
      <c r="P11" s="283">
        <v>80</v>
      </c>
      <c r="Q11" s="278"/>
      <c r="R11" s="246"/>
    </row>
    <row r="12" spans="1:18" ht="12.75" customHeight="1">
      <c r="A12" s="273" t="s">
        <v>168</v>
      </c>
      <c r="B12" s="274" t="s">
        <v>202</v>
      </c>
      <c r="C12" s="274" t="s">
        <v>437</v>
      </c>
      <c r="D12" s="274" t="s">
        <v>438</v>
      </c>
      <c r="E12" s="275" t="s">
        <v>439</v>
      </c>
      <c r="F12" s="276" t="s">
        <v>447</v>
      </c>
      <c r="G12" s="276" t="s">
        <v>448</v>
      </c>
      <c r="H12" s="276" t="s">
        <v>229</v>
      </c>
      <c r="I12" s="275" t="s">
        <v>436</v>
      </c>
      <c r="J12" s="275">
        <v>1</v>
      </c>
      <c r="K12" s="281" t="s">
        <v>310</v>
      </c>
      <c r="L12" s="281" t="s">
        <v>449</v>
      </c>
      <c r="M12" s="281" t="s">
        <v>229</v>
      </c>
      <c r="N12" s="281" t="s">
        <v>229</v>
      </c>
      <c r="O12" s="282" t="s">
        <v>177</v>
      </c>
      <c r="P12" s="283">
        <v>49</v>
      </c>
      <c r="Q12" s="278"/>
      <c r="R12" s="246"/>
    </row>
    <row r="13" spans="1:17" ht="12.75" customHeight="1">
      <c r="A13" s="273" t="s">
        <v>171</v>
      </c>
      <c r="B13" s="274" t="s">
        <v>202</v>
      </c>
      <c r="C13" s="274" t="s">
        <v>437</v>
      </c>
      <c r="D13" s="274" t="s">
        <v>438</v>
      </c>
      <c r="E13" s="275" t="s">
        <v>439</v>
      </c>
      <c r="F13" s="276" t="s">
        <v>450</v>
      </c>
      <c r="G13" s="276" t="s">
        <v>451</v>
      </c>
      <c r="H13" s="276" t="s">
        <v>452</v>
      </c>
      <c r="I13" s="275" t="s">
        <v>453</v>
      </c>
      <c r="J13" s="275">
        <v>600000</v>
      </c>
      <c r="K13" s="281" t="s">
        <v>257</v>
      </c>
      <c r="L13" s="281" t="s">
        <v>454</v>
      </c>
      <c r="M13" s="281" t="s">
        <v>229</v>
      </c>
      <c r="N13" s="281" t="s">
        <v>229</v>
      </c>
      <c r="O13" s="282" t="s">
        <v>177</v>
      </c>
      <c r="P13" s="283">
        <v>110</v>
      </c>
      <c r="Q13" s="279"/>
    </row>
    <row r="14" spans="1:17" ht="12.75" customHeight="1">
      <c r="A14" s="277">
        <v>8</v>
      </c>
      <c r="B14" s="278"/>
      <c r="C14" s="278"/>
      <c r="D14" s="279"/>
      <c r="E14" s="279"/>
      <c r="F14" s="278"/>
      <c r="G14" s="278"/>
      <c r="H14" s="278"/>
      <c r="I14" s="279"/>
      <c r="J14" s="279"/>
      <c r="K14" s="279"/>
      <c r="L14" s="279"/>
      <c r="M14" s="279"/>
      <c r="N14" s="279"/>
      <c r="O14" s="279"/>
      <c r="P14" s="279"/>
      <c r="Q14" s="279"/>
    </row>
    <row r="15" spans="4:16" ht="12.75" customHeight="1">
      <c r="D15" s="246"/>
      <c r="E15" s="246"/>
      <c r="I15" s="246"/>
      <c r="K15" s="246"/>
      <c r="P15" s="246"/>
    </row>
    <row r="16" ht="12.75" customHeight="1">
      <c r="P16" s="246"/>
    </row>
    <row r="17" ht="12.75" customHeight="1">
      <c r="P17" s="246"/>
    </row>
    <row r="18" ht="12.75" customHeight="1">
      <c r="P18" s="246"/>
    </row>
    <row r="19" ht="12.75" customHeight="1">
      <c r="P19" s="246"/>
    </row>
  </sheetData>
  <sheetProtection/>
  <mergeCells count="13">
    <mergeCell ref="B4:D4"/>
    <mergeCell ref="K4:L4"/>
    <mergeCell ref="M4:N4"/>
    <mergeCell ref="A4:A6"/>
    <mergeCell ref="E4:E5"/>
    <mergeCell ref="F4:F5"/>
    <mergeCell ref="G4:G5"/>
    <mergeCell ref="H4:H5"/>
    <mergeCell ref="I4:I5"/>
    <mergeCell ref="J4:J5"/>
    <mergeCell ref="O4:O5"/>
    <mergeCell ref="P4:P5"/>
    <mergeCell ref="Q4:Q5"/>
  </mergeCells>
  <printOptions horizontalCentered="1"/>
  <pageMargins left="0.59" right="0.59" top="0.7900000000000001" bottom="0.7900000000000001" header="0.5" footer="0.5"/>
  <pageSetup fitToHeight="1000" fitToWidth="1" orientation="landscape" paperSize="9" scale="72"/>
</worksheet>
</file>

<file path=xl/worksheets/sheet15.xml><?xml version="1.0" encoding="utf-8"?>
<worksheet xmlns="http://schemas.openxmlformats.org/spreadsheetml/2006/main" xmlns:r="http://schemas.openxmlformats.org/officeDocument/2006/relationships">
  <sheetPr>
    <pageSetUpPr fitToPage="1"/>
  </sheetPr>
  <dimension ref="A1:AD22"/>
  <sheetViews>
    <sheetView showGridLines="0" showZeros="0" zoomScale="70" zoomScaleNormal="70" workbookViewId="0" topLeftCell="B1">
      <selection activeCell="U14" sqref="U14"/>
    </sheetView>
  </sheetViews>
  <sheetFormatPr defaultColWidth="9.16015625" defaultRowHeight="12.75" customHeight="1"/>
  <cols>
    <col min="2" max="2" width="11.66015625" style="0" customWidth="1"/>
    <col min="3" max="3" width="18.83203125" style="0" customWidth="1"/>
    <col min="4" max="4" width="6.16015625" style="0" customWidth="1"/>
    <col min="5" max="5" width="8.5" style="0" customWidth="1"/>
    <col min="6" max="7" width="11.83203125" style="0" customWidth="1"/>
    <col min="8" max="8" width="4.83203125" style="0" customWidth="1"/>
    <col min="9" max="10" width="11.83203125" style="0" customWidth="1"/>
    <col min="11" max="12" width="6.83203125" style="0" customWidth="1"/>
    <col min="13" max="13" width="5.83203125" style="0" customWidth="1"/>
    <col min="14" max="14" width="6.5" style="0" customWidth="1"/>
    <col min="15" max="19" width="9.16015625" style="0" customWidth="1"/>
    <col min="20" max="20" width="6.83203125" style="0" customWidth="1"/>
  </cols>
  <sheetData>
    <row r="1" ht="30" customHeight="1">
      <c r="B1" s="246" t="s">
        <v>38</v>
      </c>
    </row>
    <row r="2" spans="2:30" ht="28.5" customHeight="1">
      <c r="B2" s="247" t="s">
        <v>455</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ht="22.5" customHeight="1">
      <c r="AD3" s="266" t="s">
        <v>49</v>
      </c>
    </row>
    <row r="4" spans="1:30" ht="17.25" customHeight="1">
      <c r="A4" s="248" t="s">
        <v>6</v>
      </c>
      <c r="B4" s="249" t="s">
        <v>140</v>
      </c>
      <c r="C4" s="249" t="s">
        <v>141</v>
      </c>
      <c r="D4" s="250" t="s">
        <v>456</v>
      </c>
      <c r="E4" s="251"/>
      <c r="F4" s="251"/>
      <c r="G4" s="251"/>
      <c r="H4" s="251"/>
      <c r="I4" s="251"/>
      <c r="J4" s="251"/>
      <c r="K4" s="251"/>
      <c r="L4" s="261"/>
      <c r="M4" s="250" t="s">
        <v>457</v>
      </c>
      <c r="N4" s="251"/>
      <c r="O4" s="251"/>
      <c r="P4" s="251"/>
      <c r="Q4" s="251"/>
      <c r="R4" s="251"/>
      <c r="S4" s="251"/>
      <c r="T4" s="251"/>
      <c r="U4" s="261"/>
      <c r="V4" s="250" t="s">
        <v>458</v>
      </c>
      <c r="W4" s="251"/>
      <c r="X4" s="251"/>
      <c r="Y4" s="251"/>
      <c r="Z4" s="251"/>
      <c r="AA4" s="251"/>
      <c r="AB4" s="251"/>
      <c r="AC4" s="251"/>
      <c r="AD4" s="261"/>
    </row>
    <row r="5" spans="1:30" ht="17.25" customHeight="1">
      <c r="A5" s="248"/>
      <c r="B5" s="249"/>
      <c r="C5" s="249"/>
      <c r="D5" s="252" t="s">
        <v>144</v>
      </c>
      <c r="E5" s="250" t="s">
        <v>459</v>
      </c>
      <c r="F5" s="251"/>
      <c r="G5" s="251"/>
      <c r="H5" s="251"/>
      <c r="I5" s="251"/>
      <c r="J5" s="261"/>
      <c r="K5" s="262" t="s">
        <v>460</v>
      </c>
      <c r="L5" s="262" t="s">
        <v>461</v>
      </c>
      <c r="M5" s="252" t="s">
        <v>144</v>
      </c>
      <c r="N5" s="250" t="s">
        <v>459</v>
      </c>
      <c r="O5" s="251"/>
      <c r="P5" s="251"/>
      <c r="Q5" s="251"/>
      <c r="R5" s="251"/>
      <c r="S5" s="261"/>
      <c r="T5" s="262" t="s">
        <v>460</v>
      </c>
      <c r="U5" s="262" t="s">
        <v>461</v>
      </c>
      <c r="V5" s="252" t="s">
        <v>144</v>
      </c>
      <c r="W5" s="250" t="s">
        <v>459</v>
      </c>
      <c r="X5" s="251"/>
      <c r="Y5" s="251"/>
      <c r="Z5" s="251"/>
      <c r="AA5" s="251"/>
      <c r="AB5" s="261"/>
      <c r="AC5" s="262" t="s">
        <v>460</v>
      </c>
      <c r="AD5" s="262" t="s">
        <v>461</v>
      </c>
    </row>
    <row r="6" spans="1:30" ht="23.25" customHeight="1">
      <c r="A6" s="248"/>
      <c r="B6" s="249"/>
      <c r="C6" s="249"/>
      <c r="D6" s="253"/>
      <c r="E6" s="254" t="s">
        <v>153</v>
      </c>
      <c r="F6" s="254" t="s">
        <v>462</v>
      </c>
      <c r="G6" s="254" t="s">
        <v>463</v>
      </c>
      <c r="H6" s="254" t="s">
        <v>464</v>
      </c>
      <c r="I6" s="254"/>
      <c r="J6" s="254"/>
      <c r="K6" s="263"/>
      <c r="L6" s="263"/>
      <c r="M6" s="253"/>
      <c r="N6" s="254" t="s">
        <v>153</v>
      </c>
      <c r="O6" s="254" t="s">
        <v>462</v>
      </c>
      <c r="P6" s="254" t="s">
        <v>463</v>
      </c>
      <c r="Q6" s="254" t="s">
        <v>464</v>
      </c>
      <c r="R6" s="254"/>
      <c r="S6" s="254"/>
      <c r="T6" s="263"/>
      <c r="U6" s="263"/>
      <c r="V6" s="253"/>
      <c r="W6" s="254" t="s">
        <v>153</v>
      </c>
      <c r="X6" s="254" t="s">
        <v>462</v>
      </c>
      <c r="Y6" s="254" t="s">
        <v>463</v>
      </c>
      <c r="Z6" s="254" t="s">
        <v>464</v>
      </c>
      <c r="AA6" s="254"/>
      <c r="AB6" s="254"/>
      <c r="AC6" s="263"/>
      <c r="AD6" s="263"/>
    </row>
    <row r="7" spans="1:30" ht="26.25" customHeight="1">
      <c r="A7" s="248"/>
      <c r="B7" s="249"/>
      <c r="C7" s="249"/>
      <c r="D7" s="255"/>
      <c r="E7" s="254"/>
      <c r="F7" s="254"/>
      <c r="G7" s="254"/>
      <c r="H7" s="256" t="s">
        <v>153</v>
      </c>
      <c r="I7" s="256" t="s">
        <v>465</v>
      </c>
      <c r="J7" s="256" t="s">
        <v>466</v>
      </c>
      <c r="K7" s="264"/>
      <c r="L7" s="264"/>
      <c r="M7" s="255"/>
      <c r="N7" s="254"/>
      <c r="O7" s="254"/>
      <c r="P7" s="254"/>
      <c r="Q7" s="265" t="s">
        <v>153</v>
      </c>
      <c r="R7" s="265" t="s">
        <v>465</v>
      </c>
      <c r="S7" s="265" t="s">
        <v>466</v>
      </c>
      <c r="T7" s="264"/>
      <c r="U7" s="264"/>
      <c r="V7" s="255"/>
      <c r="W7" s="254"/>
      <c r="X7" s="254"/>
      <c r="Y7" s="254"/>
      <c r="Z7" s="256" t="s">
        <v>153</v>
      </c>
      <c r="AA7" s="256" t="s">
        <v>465</v>
      </c>
      <c r="AB7" s="256" t="s">
        <v>466</v>
      </c>
      <c r="AC7" s="264"/>
      <c r="AD7" s="264"/>
    </row>
    <row r="8" spans="1:30" ht="27" customHeight="1">
      <c r="A8" s="248"/>
      <c r="B8" s="257" t="s">
        <v>201</v>
      </c>
      <c r="C8" s="257" t="s">
        <v>201</v>
      </c>
      <c r="D8" s="257">
        <v>1</v>
      </c>
      <c r="E8" s="258">
        <v>2</v>
      </c>
      <c r="F8" s="258">
        <v>3</v>
      </c>
      <c r="G8" s="258">
        <v>4</v>
      </c>
      <c r="H8" s="257">
        <v>5</v>
      </c>
      <c r="I8" s="257">
        <v>6</v>
      </c>
      <c r="J8" s="257">
        <v>7</v>
      </c>
      <c r="K8" s="257">
        <v>8</v>
      </c>
      <c r="L8" s="257">
        <v>9</v>
      </c>
      <c r="M8" s="257">
        <v>10</v>
      </c>
      <c r="N8" s="257">
        <v>11</v>
      </c>
      <c r="O8" s="257">
        <v>12</v>
      </c>
      <c r="P8" s="257">
        <v>13</v>
      </c>
      <c r="Q8" s="257">
        <v>14</v>
      </c>
      <c r="R8" s="257">
        <v>15</v>
      </c>
      <c r="S8" s="257">
        <v>16</v>
      </c>
      <c r="T8" s="257">
        <v>17</v>
      </c>
      <c r="U8" s="257">
        <v>18</v>
      </c>
      <c r="V8" s="257" t="s">
        <v>467</v>
      </c>
      <c r="W8" s="257" t="s">
        <v>468</v>
      </c>
      <c r="X8" s="257" t="s">
        <v>469</v>
      </c>
      <c r="Y8" s="257" t="s">
        <v>470</v>
      </c>
      <c r="Z8" s="257" t="s">
        <v>471</v>
      </c>
      <c r="AA8" s="257" t="s">
        <v>472</v>
      </c>
      <c r="AB8" s="257" t="s">
        <v>473</v>
      </c>
      <c r="AC8" s="257" t="s">
        <v>474</v>
      </c>
      <c r="AD8" s="257" t="s">
        <v>475</v>
      </c>
    </row>
    <row r="9" spans="1:30" ht="27" customHeight="1">
      <c r="A9" s="259" t="s">
        <v>155</v>
      </c>
      <c r="B9" s="259"/>
      <c r="C9" s="259" t="s">
        <v>144</v>
      </c>
      <c r="D9" s="260">
        <v>64.2</v>
      </c>
      <c r="E9" s="260">
        <v>7.2</v>
      </c>
      <c r="F9" s="260">
        <v>0</v>
      </c>
      <c r="G9" s="260">
        <v>1.2</v>
      </c>
      <c r="H9" s="260">
        <v>6</v>
      </c>
      <c r="I9" s="260">
        <v>0</v>
      </c>
      <c r="J9" s="260">
        <v>6</v>
      </c>
      <c r="K9" s="260">
        <v>57</v>
      </c>
      <c r="L9" s="260">
        <v>0</v>
      </c>
      <c r="M9" s="260">
        <v>1.5</v>
      </c>
      <c r="N9" s="260">
        <v>1.5</v>
      </c>
      <c r="O9" s="260">
        <v>0</v>
      </c>
      <c r="P9" s="260">
        <v>0</v>
      </c>
      <c r="Q9" s="260">
        <v>1.5</v>
      </c>
      <c r="R9" s="260">
        <v>0</v>
      </c>
      <c r="S9" s="260">
        <v>1.5</v>
      </c>
      <c r="T9" s="260">
        <v>0</v>
      </c>
      <c r="U9" s="260">
        <v>0</v>
      </c>
      <c r="V9" s="260">
        <v>-62.7</v>
      </c>
      <c r="W9" s="260">
        <v>-5.7</v>
      </c>
      <c r="X9" s="260">
        <v>0</v>
      </c>
      <c r="Y9" s="260">
        <v>-1.2</v>
      </c>
      <c r="Z9" s="260">
        <v>-4.5</v>
      </c>
      <c r="AA9" s="260">
        <v>0</v>
      </c>
      <c r="AB9" s="260">
        <v>-4.5</v>
      </c>
      <c r="AC9" s="260">
        <v>-57</v>
      </c>
      <c r="AD9" s="260">
        <v>0</v>
      </c>
    </row>
    <row r="10" spans="1:30" ht="27" customHeight="1">
      <c r="A10" s="259" t="s">
        <v>156</v>
      </c>
      <c r="B10" s="259" t="s">
        <v>157</v>
      </c>
      <c r="C10" s="259" t="s">
        <v>158</v>
      </c>
      <c r="D10" s="260">
        <v>64.2</v>
      </c>
      <c r="E10" s="260">
        <v>7.2</v>
      </c>
      <c r="F10" s="260">
        <v>0</v>
      </c>
      <c r="G10" s="260">
        <v>1.2</v>
      </c>
      <c r="H10" s="260">
        <v>6</v>
      </c>
      <c r="I10" s="260">
        <v>0</v>
      </c>
      <c r="J10" s="260">
        <v>6</v>
      </c>
      <c r="K10" s="260">
        <v>57</v>
      </c>
      <c r="L10" s="260">
        <v>0</v>
      </c>
      <c r="M10" s="260">
        <v>1.5</v>
      </c>
      <c r="N10" s="260">
        <v>1.5</v>
      </c>
      <c r="O10" s="260">
        <v>0</v>
      </c>
      <c r="P10" s="260">
        <v>0</v>
      </c>
      <c r="Q10" s="260">
        <v>1.5</v>
      </c>
      <c r="R10" s="260">
        <v>0</v>
      </c>
      <c r="S10" s="260">
        <v>1.5</v>
      </c>
      <c r="T10" s="260">
        <v>0</v>
      </c>
      <c r="U10" s="260">
        <v>0</v>
      </c>
      <c r="V10" s="260">
        <v>-62.7</v>
      </c>
      <c r="W10" s="260">
        <v>-5.7</v>
      </c>
      <c r="X10" s="260">
        <v>0</v>
      </c>
      <c r="Y10" s="260">
        <v>-1.2</v>
      </c>
      <c r="Z10" s="260">
        <v>-4.5</v>
      </c>
      <c r="AA10" s="260">
        <v>0</v>
      </c>
      <c r="AB10" s="260">
        <v>-4.5</v>
      </c>
      <c r="AC10" s="260">
        <v>-57</v>
      </c>
      <c r="AD10" s="260">
        <v>0</v>
      </c>
    </row>
    <row r="11" spans="1:30" ht="27" customHeight="1">
      <c r="A11" s="259" t="s">
        <v>159</v>
      </c>
      <c r="B11" s="259" t="s">
        <v>160</v>
      </c>
      <c r="C11" s="259" t="s">
        <v>161</v>
      </c>
      <c r="D11" s="260">
        <v>57.4</v>
      </c>
      <c r="E11" s="260">
        <v>0.4</v>
      </c>
      <c r="F11" s="260">
        <v>0</v>
      </c>
      <c r="G11" s="260">
        <v>0.4</v>
      </c>
      <c r="H11" s="260">
        <v>0</v>
      </c>
      <c r="I11" s="260">
        <v>0</v>
      </c>
      <c r="J11" s="260">
        <v>0</v>
      </c>
      <c r="K11" s="260">
        <v>57</v>
      </c>
      <c r="L11" s="260">
        <v>0</v>
      </c>
      <c r="M11" s="260">
        <v>0</v>
      </c>
      <c r="N11" s="260">
        <v>0</v>
      </c>
      <c r="O11" s="260">
        <v>0</v>
      </c>
      <c r="P11" s="260">
        <v>0</v>
      </c>
      <c r="Q11" s="260">
        <v>0</v>
      </c>
      <c r="R11" s="260">
        <v>0</v>
      </c>
      <c r="S11" s="260">
        <v>0</v>
      </c>
      <c r="T11" s="260">
        <v>0</v>
      </c>
      <c r="U11" s="260">
        <v>0</v>
      </c>
      <c r="V11" s="260">
        <v>-57.4</v>
      </c>
      <c r="W11" s="260">
        <v>-0.4</v>
      </c>
      <c r="X11" s="260">
        <v>0</v>
      </c>
      <c r="Y11" s="260">
        <v>-0.4</v>
      </c>
      <c r="Z11" s="260">
        <v>0</v>
      </c>
      <c r="AA11" s="260">
        <v>0</v>
      </c>
      <c r="AB11" s="260">
        <v>0</v>
      </c>
      <c r="AC11" s="260">
        <v>-57</v>
      </c>
      <c r="AD11" s="260">
        <v>0</v>
      </c>
    </row>
    <row r="12" spans="1:30" ht="27" customHeight="1">
      <c r="A12" s="259" t="s">
        <v>162</v>
      </c>
      <c r="B12" s="259" t="s">
        <v>163</v>
      </c>
      <c r="C12" s="259" t="s">
        <v>164</v>
      </c>
      <c r="D12" s="260">
        <v>0.2</v>
      </c>
      <c r="E12" s="260">
        <v>0.2</v>
      </c>
      <c r="F12" s="260">
        <v>0</v>
      </c>
      <c r="G12" s="260">
        <v>0.2</v>
      </c>
      <c r="H12" s="260">
        <v>0</v>
      </c>
      <c r="I12" s="260">
        <v>0</v>
      </c>
      <c r="J12" s="260">
        <v>0</v>
      </c>
      <c r="K12" s="260">
        <v>0</v>
      </c>
      <c r="L12" s="260">
        <v>0</v>
      </c>
      <c r="M12" s="260">
        <v>0</v>
      </c>
      <c r="N12" s="260">
        <v>0</v>
      </c>
      <c r="O12" s="260">
        <v>0</v>
      </c>
      <c r="P12" s="260">
        <v>0</v>
      </c>
      <c r="Q12" s="260">
        <v>0</v>
      </c>
      <c r="R12" s="260">
        <v>0</v>
      </c>
      <c r="S12" s="260">
        <v>0</v>
      </c>
      <c r="T12" s="260">
        <v>0</v>
      </c>
      <c r="U12" s="260">
        <v>0</v>
      </c>
      <c r="V12" s="260">
        <v>-0.2</v>
      </c>
      <c r="W12" s="260">
        <v>-0.2</v>
      </c>
      <c r="X12" s="260">
        <v>0</v>
      </c>
      <c r="Y12" s="260">
        <v>-0.2</v>
      </c>
      <c r="Z12" s="260">
        <v>0</v>
      </c>
      <c r="AA12" s="260">
        <v>0</v>
      </c>
      <c r="AB12" s="260">
        <v>0</v>
      </c>
      <c r="AC12" s="260">
        <v>0</v>
      </c>
      <c r="AD12" s="260">
        <v>0</v>
      </c>
    </row>
    <row r="13" spans="1:30" ht="27" customHeight="1">
      <c r="A13" s="259" t="s">
        <v>165</v>
      </c>
      <c r="B13" s="259" t="s">
        <v>166</v>
      </c>
      <c r="C13" s="259" t="s">
        <v>167</v>
      </c>
      <c r="D13" s="260">
        <v>0.2</v>
      </c>
      <c r="E13" s="260">
        <v>0.2</v>
      </c>
      <c r="F13" s="260">
        <v>0</v>
      </c>
      <c r="G13" s="260">
        <v>0.2</v>
      </c>
      <c r="H13" s="260">
        <v>0</v>
      </c>
      <c r="I13" s="260">
        <v>0</v>
      </c>
      <c r="J13" s="260">
        <v>0</v>
      </c>
      <c r="K13" s="260">
        <v>0</v>
      </c>
      <c r="L13" s="260">
        <v>0</v>
      </c>
      <c r="M13" s="260">
        <v>0</v>
      </c>
      <c r="N13" s="260">
        <v>0</v>
      </c>
      <c r="O13" s="260">
        <v>0</v>
      </c>
      <c r="P13" s="260">
        <v>0</v>
      </c>
      <c r="Q13" s="260">
        <v>0</v>
      </c>
      <c r="R13" s="260">
        <v>0</v>
      </c>
      <c r="S13" s="260">
        <v>0</v>
      </c>
      <c r="T13" s="260">
        <v>0</v>
      </c>
      <c r="U13" s="260">
        <v>0</v>
      </c>
      <c r="V13" s="260">
        <v>-0.2</v>
      </c>
      <c r="W13" s="260">
        <v>-0.2</v>
      </c>
      <c r="X13" s="260">
        <v>0</v>
      </c>
      <c r="Y13" s="260">
        <v>-0.2</v>
      </c>
      <c r="Z13" s="260">
        <v>0</v>
      </c>
      <c r="AA13" s="260">
        <v>0</v>
      </c>
      <c r="AB13" s="260">
        <v>0</v>
      </c>
      <c r="AC13" s="260">
        <v>0</v>
      </c>
      <c r="AD13" s="260">
        <v>0</v>
      </c>
    </row>
    <row r="14" spans="1:30" ht="27" customHeight="1">
      <c r="A14" s="259" t="s">
        <v>168</v>
      </c>
      <c r="B14" s="259" t="s">
        <v>169</v>
      </c>
      <c r="C14" s="259" t="s">
        <v>170</v>
      </c>
      <c r="D14" s="260">
        <v>0</v>
      </c>
      <c r="E14" s="260">
        <v>0</v>
      </c>
      <c r="F14" s="260">
        <v>0</v>
      </c>
      <c r="G14" s="260">
        <v>0</v>
      </c>
      <c r="H14" s="260">
        <v>0</v>
      </c>
      <c r="I14" s="260">
        <v>0</v>
      </c>
      <c r="J14" s="260">
        <v>0</v>
      </c>
      <c r="K14" s="260">
        <v>0</v>
      </c>
      <c r="L14" s="260">
        <v>0</v>
      </c>
      <c r="M14" s="260">
        <v>0</v>
      </c>
      <c r="N14" s="260">
        <v>0</v>
      </c>
      <c r="O14" s="260">
        <v>0</v>
      </c>
      <c r="P14" s="260">
        <v>0</v>
      </c>
      <c r="Q14" s="260">
        <v>0</v>
      </c>
      <c r="R14" s="260">
        <v>0</v>
      </c>
      <c r="S14" s="260">
        <v>0</v>
      </c>
      <c r="T14" s="260">
        <v>0</v>
      </c>
      <c r="U14" s="260">
        <v>0</v>
      </c>
      <c r="V14" s="260">
        <v>0</v>
      </c>
      <c r="W14" s="260">
        <v>0</v>
      </c>
      <c r="X14" s="260">
        <v>0</v>
      </c>
      <c r="Y14" s="260">
        <v>0</v>
      </c>
      <c r="Z14" s="260">
        <v>0</v>
      </c>
      <c r="AA14" s="260">
        <v>0</v>
      </c>
      <c r="AB14" s="260">
        <v>0</v>
      </c>
      <c r="AC14" s="260">
        <v>0</v>
      </c>
      <c r="AD14" s="260">
        <v>0</v>
      </c>
    </row>
    <row r="15" spans="1:30" ht="27" customHeight="1">
      <c r="A15" s="259" t="s">
        <v>171</v>
      </c>
      <c r="B15" s="259" t="s">
        <v>172</v>
      </c>
      <c r="C15" s="259" t="s">
        <v>173</v>
      </c>
      <c r="D15" s="260">
        <v>6.2</v>
      </c>
      <c r="E15" s="260">
        <v>6.2</v>
      </c>
      <c r="F15" s="260">
        <v>0</v>
      </c>
      <c r="G15" s="260">
        <v>0.2</v>
      </c>
      <c r="H15" s="260">
        <v>6</v>
      </c>
      <c r="I15" s="260">
        <v>0</v>
      </c>
      <c r="J15" s="260">
        <v>6</v>
      </c>
      <c r="K15" s="260">
        <v>0</v>
      </c>
      <c r="L15" s="260">
        <v>0</v>
      </c>
      <c r="M15" s="260">
        <v>1.5</v>
      </c>
      <c r="N15" s="260">
        <v>1.5</v>
      </c>
      <c r="O15" s="260">
        <v>0</v>
      </c>
      <c r="P15" s="260">
        <v>0</v>
      </c>
      <c r="Q15" s="260">
        <v>1.5</v>
      </c>
      <c r="R15" s="260">
        <v>0</v>
      </c>
      <c r="S15" s="260">
        <v>1.5</v>
      </c>
      <c r="T15" s="260">
        <v>0</v>
      </c>
      <c r="U15" s="260">
        <v>0</v>
      </c>
      <c r="V15" s="260">
        <v>-4.7</v>
      </c>
      <c r="W15" s="260">
        <v>-4.7</v>
      </c>
      <c r="X15" s="260">
        <v>0</v>
      </c>
      <c r="Y15" s="260">
        <v>-0.2</v>
      </c>
      <c r="Z15" s="260">
        <v>-4.5</v>
      </c>
      <c r="AA15" s="260">
        <v>0</v>
      </c>
      <c r="AB15" s="260">
        <v>-4.5</v>
      </c>
      <c r="AC15" s="260">
        <v>0</v>
      </c>
      <c r="AD15" s="260">
        <v>0</v>
      </c>
    </row>
    <row r="16" spans="1:30" ht="27" customHeight="1">
      <c r="A16" s="259" t="s">
        <v>174</v>
      </c>
      <c r="B16" s="259" t="s">
        <v>175</v>
      </c>
      <c r="C16" s="259" t="s">
        <v>176</v>
      </c>
      <c r="D16" s="260">
        <v>0.2</v>
      </c>
      <c r="E16" s="260">
        <v>0.2</v>
      </c>
      <c r="F16" s="260">
        <v>0</v>
      </c>
      <c r="G16" s="260">
        <v>0.2</v>
      </c>
      <c r="H16" s="260">
        <v>0</v>
      </c>
      <c r="I16" s="260">
        <v>0</v>
      </c>
      <c r="J16" s="260">
        <v>0</v>
      </c>
      <c r="K16" s="260">
        <v>0</v>
      </c>
      <c r="L16" s="260">
        <v>0</v>
      </c>
      <c r="M16" s="260">
        <v>0</v>
      </c>
      <c r="N16" s="260">
        <v>0</v>
      </c>
      <c r="O16" s="260">
        <v>0</v>
      </c>
      <c r="P16" s="260">
        <v>0</v>
      </c>
      <c r="Q16" s="260">
        <v>0</v>
      </c>
      <c r="R16" s="260">
        <v>0</v>
      </c>
      <c r="S16" s="260">
        <v>0</v>
      </c>
      <c r="T16" s="260">
        <v>0</v>
      </c>
      <c r="U16" s="260">
        <v>0</v>
      </c>
      <c r="V16" s="260">
        <v>-0.2</v>
      </c>
      <c r="W16" s="260">
        <v>-0.2</v>
      </c>
      <c r="X16" s="260">
        <v>0</v>
      </c>
      <c r="Y16" s="260">
        <v>-0.2</v>
      </c>
      <c r="Z16" s="260">
        <v>0</v>
      </c>
      <c r="AA16" s="260">
        <v>0</v>
      </c>
      <c r="AB16" s="260">
        <v>0</v>
      </c>
      <c r="AC16" s="260">
        <v>0</v>
      </c>
      <c r="AD16" s="260">
        <v>0</v>
      </c>
    </row>
    <row r="17" spans="1:30" ht="27" customHeight="1">
      <c r="A17" s="259" t="s">
        <v>177</v>
      </c>
      <c r="B17" s="259" t="s">
        <v>178</v>
      </c>
      <c r="C17" s="259" t="s">
        <v>179</v>
      </c>
      <c r="D17" s="260">
        <v>0</v>
      </c>
      <c r="E17" s="260">
        <v>0</v>
      </c>
      <c r="F17" s="260">
        <v>0</v>
      </c>
      <c r="G17" s="260">
        <v>0</v>
      </c>
      <c r="H17" s="260">
        <v>0</v>
      </c>
      <c r="I17" s="260">
        <v>0</v>
      </c>
      <c r="J17" s="260">
        <v>0</v>
      </c>
      <c r="K17" s="260">
        <v>0</v>
      </c>
      <c r="L17" s="260">
        <v>0</v>
      </c>
      <c r="M17" s="260">
        <v>0</v>
      </c>
      <c r="N17" s="260">
        <v>0</v>
      </c>
      <c r="O17" s="260">
        <v>0</v>
      </c>
      <c r="P17" s="260">
        <v>0</v>
      </c>
      <c r="Q17" s="260">
        <v>0</v>
      </c>
      <c r="R17" s="260">
        <v>0</v>
      </c>
      <c r="S17" s="260">
        <v>0</v>
      </c>
      <c r="T17" s="260">
        <v>0</v>
      </c>
      <c r="U17" s="260">
        <v>0</v>
      </c>
      <c r="V17" s="260">
        <v>0</v>
      </c>
      <c r="W17" s="260">
        <v>0</v>
      </c>
      <c r="X17" s="260">
        <v>0</v>
      </c>
      <c r="Y17" s="260">
        <v>0</v>
      </c>
      <c r="Z17" s="260">
        <v>0</v>
      </c>
      <c r="AA17" s="260">
        <v>0</v>
      </c>
      <c r="AB17" s="260">
        <v>0</v>
      </c>
      <c r="AC17" s="260">
        <v>0</v>
      </c>
      <c r="AD17" s="260">
        <v>0</v>
      </c>
    </row>
    <row r="18" spans="8:12" ht="12.75" customHeight="1">
      <c r="H18" s="246"/>
      <c r="I18" s="246"/>
      <c r="L18" s="246"/>
    </row>
    <row r="19" spans="9:12" ht="12.75" customHeight="1">
      <c r="I19" s="246"/>
      <c r="L19" s="246"/>
    </row>
    <row r="20" spans="9:12" ht="12.75" customHeight="1">
      <c r="I20" s="246"/>
      <c r="L20" s="246"/>
    </row>
    <row r="21" spans="10:12" ht="12.75" customHeight="1">
      <c r="J21" s="246"/>
      <c r="L21" s="246"/>
    </row>
    <row r="22" spans="10:11" ht="12.75" customHeight="1">
      <c r="J22" s="246"/>
      <c r="K22" s="246"/>
    </row>
  </sheetData>
  <sheetProtection/>
  <mergeCells count="31">
    <mergeCell ref="B2:AD2"/>
    <mergeCell ref="D4:L4"/>
    <mergeCell ref="M4:U4"/>
    <mergeCell ref="V4:AD4"/>
    <mergeCell ref="E5:J5"/>
    <mergeCell ref="N5:S5"/>
    <mergeCell ref="W5:AB5"/>
    <mergeCell ref="H6:J6"/>
    <mergeCell ref="Q6:S6"/>
    <mergeCell ref="Z6:AB6"/>
    <mergeCell ref="A4:A8"/>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dimension ref="A1:I39"/>
  <sheetViews>
    <sheetView zoomScale="55" zoomScaleNormal="55" zoomScaleSheetLayoutView="100" workbookViewId="0" topLeftCell="A10">
      <selection activeCell="M35" sqref="M35"/>
    </sheetView>
  </sheetViews>
  <sheetFormatPr defaultColWidth="11" defaultRowHeight="11.25"/>
  <cols>
    <col min="1" max="2" width="9" style="225" customWidth="1"/>
    <col min="3" max="3" width="11.5" style="225" customWidth="1"/>
    <col min="4" max="4" width="12.5" style="225" customWidth="1"/>
    <col min="5" max="7" width="10.66015625" style="225" customWidth="1"/>
    <col min="8" max="8" width="14.66015625" style="225" customWidth="1"/>
    <col min="9" max="9" width="16.16015625" style="225" customWidth="1"/>
    <col min="10" max="16384" width="11" style="225" customWidth="1"/>
  </cols>
  <sheetData>
    <row r="1" spans="1:2" s="225" customFormat="1" ht="21">
      <c r="A1" s="226" t="s">
        <v>476</v>
      </c>
      <c r="B1" s="226"/>
    </row>
    <row r="2" spans="1:9" s="225" customFormat="1" ht="30.75" customHeight="1">
      <c r="A2" s="210" t="s">
        <v>477</v>
      </c>
      <c r="B2" s="211"/>
      <c r="C2" s="211"/>
      <c r="D2" s="211"/>
      <c r="E2" s="211"/>
      <c r="F2" s="211"/>
      <c r="G2" s="211"/>
      <c r="H2" s="211"/>
      <c r="I2" s="211"/>
    </row>
    <row r="3" spans="1:9" s="225" customFormat="1" ht="22.5" customHeight="1">
      <c r="A3" s="212" t="s">
        <v>478</v>
      </c>
      <c r="B3" s="212"/>
      <c r="C3" s="212"/>
      <c r="D3" s="212"/>
      <c r="E3" s="212"/>
      <c r="F3" s="212"/>
      <c r="G3" s="212"/>
      <c r="H3" s="212"/>
      <c r="I3" s="212"/>
    </row>
    <row r="4" spans="1:9" s="225" customFormat="1" ht="21" customHeight="1">
      <c r="A4" s="118" t="s">
        <v>479</v>
      </c>
      <c r="B4" s="118"/>
      <c r="C4" s="118" t="s">
        <v>401</v>
      </c>
      <c r="D4" s="118"/>
      <c r="E4" s="118"/>
      <c r="F4" s="118"/>
      <c r="G4" s="118"/>
      <c r="H4" s="118"/>
      <c r="I4" s="118"/>
    </row>
    <row r="5" spans="1:9" s="225" customFormat="1" ht="27" customHeight="1">
      <c r="A5" s="195" t="s">
        <v>480</v>
      </c>
      <c r="B5" s="197"/>
      <c r="C5" s="118" t="s">
        <v>481</v>
      </c>
      <c r="D5" s="118"/>
      <c r="E5" s="118" t="s">
        <v>482</v>
      </c>
      <c r="F5" s="118"/>
      <c r="G5" s="118"/>
      <c r="H5" s="118" t="s">
        <v>481</v>
      </c>
      <c r="I5" s="118"/>
    </row>
    <row r="6" spans="1:9" s="225" customFormat="1" ht="30" customHeight="1">
      <c r="A6" s="195" t="s">
        <v>483</v>
      </c>
      <c r="B6" s="197"/>
      <c r="C6" s="118" t="s">
        <v>484</v>
      </c>
      <c r="D6" s="118"/>
      <c r="E6" s="118" t="s">
        <v>485</v>
      </c>
      <c r="F6" s="118"/>
      <c r="G6" s="118"/>
      <c r="H6" s="118" t="s">
        <v>486</v>
      </c>
      <c r="I6" s="118"/>
    </row>
    <row r="7" spans="1:9" s="225" customFormat="1" ht="21" customHeight="1">
      <c r="A7" s="195" t="s">
        <v>487</v>
      </c>
      <c r="B7" s="197"/>
      <c r="C7" s="118" t="s">
        <v>488</v>
      </c>
      <c r="D7" s="118"/>
      <c r="E7" s="118" t="s">
        <v>489</v>
      </c>
      <c r="F7" s="118"/>
      <c r="G7" s="118"/>
      <c r="H7" s="118">
        <v>719000</v>
      </c>
      <c r="I7" s="118"/>
    </row>
    <row r="8" spans="1:9" s="225" customFormat="1" ht="21" customHeight="1">
      <c r="A8" s="195" t="s">
        <v>490</v>
      </c>
      <c r="B8" s="197"/>
      <c r="C8" s="122" t="s">
        <v>491</v>
      </c>
      <c r="D8" s="122"/>
      <c r="E8" s="122"/>
      <c r="F8" s="122"/>
      <c r="G8" s="122"/>
      <c r="H8" s="122"/>
      <c r="I8" s="122"/>
    </row>
    <row r="9" spans="1:9" s="225" customFormat="1" ht="42.75" customHeight="1">
      <c r="A9" s="190" t="s">
        <v>492</v>
      </c>
      <c r="B9" s="191"/>
      <c r="C9" s="122" t="s">
        <v>493</v>
      </c>
      <c r="D9" s="122"/>
      <c r="E9" s="122"/>
      <c r="F9" s="122"/>
      <c r="G9" s="122"/>
      <c r="H9" s="122"/>
      <c r="I9" s="122"/>
    </row>
    <row r="10" spans="1:9" s="225" customFormat="1" ht="27" customHeight="1">
      <c r="A10" s="227"/>
      <c r="B10" s="228"/>
      <c r="C10" s="122" t="s">
        <v>494</v>
      </c>
      <c r="D10" s="122"/>
      <c r="E10" s="122"/>
      <c r="F10" s="122"/>
      <c r="G10" s="122"/>
      <c r="H10" s="122"/>
      <c r="I10" s="122"/>
    </row>
    <row r="11" spans="1:9" s="225" customFormat="1" ht="29.25" customHeight="1">
      <c r="A11" s="195" t="s">
        <v>495</v>
      </c>
      <c r="B11" s="197"/>
      <c r="C11" s="127" t="s">
        <v>496</v>
      </c>
      <c r="D11" s="127"/>
      <c r="E11" s="127"/>
      <c r="F11" s="127" t="s">
        <v>497</v>
      </c>
      <c r="G11" s="175"/>
      <c r="H11" s="175"/>
      <c r="I11" s="175"/>
    </row>
    <row r="12" spans="1:9" s="225" customFormat="1" ht="54" customHeight="1">
      <c r="A12" s="195" t="s">
        <v>498</v>
      </c>
      <c r="B12" s="197"/>
      <c r="C12" s="188" t="s">
        <v>499</v>
      </c>
      <c r="D12" s="216"/>
      <c r="E12" s="216"/>
      <c r="F12" s="216"/>
      <c r="G12" s="216"/>
      <c r="H12" s="216"/>
      <c r="I12" s="221"/>
    </row>
    <row r="13" spans="1:9" s="225" customFormat="1" ht="61.5" customHeight="1">
      <c r="A13" s="195" t="s">
        <v>500</v>
      </c>
      <c r="B13" s="197"/>
      <c r="C13" s="242" t="s">
        <v>501</v>
      </c>
      <c r="D13" s="243"/>
      <c r="E13" s="243"/>
      <c r="F13" s="243"/>
      <c r="G13" s="243"/>
      <c r="H13" s="243"/>
      <c r="I13" s="244"/>
    </row>
    <row r="14" spans="1:9" s="225" customFormat="1" ht="30.75" customHeight="1">
      <c r="A14" s="195" t="s">
        <v>502</v>
      </c>
      <c r="B14" s="197"/>
      <c r="C14" s="118" t="s">
        <v>503</v>
      </c>
      <c r="D14" s="118"/>
      <c r="E14" s="118" t="s">
        <v>504</v>
      </c>
      <c r="F14" s="118"/>
      <c r="G14" s="118"/>
      <c r="H14" s="118" t="s">
        <v>503</v>
      </c>
      <c r="I14" s="118"/>
    </row>
    <row r="15" spans="1:9" s="225" customFormat="1" ht="21.75" customHeight="1">
      <c r="A15" s="118" t="s">
        <v>505</v>
      </c>
      <c r="B15" s="118"/>
      <c r="C15" s="118" t="s">
        <v>506</v>
      </c>
      <c r="D15" s="118"/>
      <c r="E15" s="118"/>
      <c r="F15" s="118"/>
      <c r="G15" s="118"/>
      <c r="H15" s="118" t="s">
        <v>412</v>
      </c>
      <c r="I15" s="118"/>
    </row>
    <row r="16" spans="1:9" s="225" customFormat="1" ht="21" customHeight="1">
      <c r="A16" s="118"/>
      <c r="B16" s="118"/>
      <c r="C16" s="130" t="s">
        <v>144</v>
      </c>
      <c r="D16" s="130"/>
      <c r="E16" s="130"/>
      <c r="F16" s="130"/>
      <c r="G16" s="130"/>
      <c r="H16" s="118" t="s">
        <v>503</v>
      </c>
      <c r="I16" s="118"/>
    </row>
    <row r="17" spans="1:9" s="225" customFormat="1" ht="21" customHeight="1">
      <c r="A17" s="118"/>
      <c r="B17" s="118"/>
      <c r="C17" s="132" t="s">
        <v>507</v>
      </c>
      <c r="D17" s="132"/>
      <c r="E17" s="132"/>
      <c r="F17" s="132"/>
      <c r="G17" s="132"/>
      <c r="H17" s="118" t="s">
        <v>503</v>
      </c>
      <c r="I17" s="118"/>
    </row>
    <row r="18" spans="1:9" s="225" customFormat="1" ht="21" customHeight="1">
      <c r="A18" s="118"/>
      <c r="B18" s="118"/>
      <c r="C18" s="132" t="s">
        <v>508</v>
      </c>
      <c r="D18" s="132"/>
      <c r="E18" s="132"/>
      <c r="F18" s="132"/>
      <c r="G18" s="132"/>
      <c r="H18" s="118" t="s">
        <v>503</v>
      </c>
      <c r="I18" s="118"/>
    </row>
    <row r="19" spans="1:9" s="225" customFormat="1" ht="21" customHeight="1">
      <c r="A19" s="118"/>
      <c r="B19" s="118"/>
      <c r="C19" s="132" t="s">
        <v>509</v>
      </c>
      <c r="D19" s="132"/>
      <c r="E19" s="132"/>
      <c r="F19" s="132"/>
      <c r="G19" s="132"/>
      <c r="H19" s="118"/>
      <c r="I19" s="118"/>
    </row>
    <row r="20" spans="1:9" s="225" customFormat="1" ht="21" customHeight="1">
      <c r="A20" s="118"/>
      <c r="B20" s="118"/>
      <c r="C20" s="132" t="s">
        <v>510</v>
      </c>
      <c r="D20" s="132"/>
      <c r="E20" s="132"/>
      <c r="F20" s="132"/>
      <c r="G20" s="132"/>
      <c r="H20" s="195"/>
      <c r="I20" s="197"/>
    </row>
    <row r="21" spans="1:9" s="225" customFormat="1" ht="21" customHeight="1">
      <c r="A21" s="118"/>
      <c r="B21" s="118"/>
      <c r="C21" s="132" t="s">
        <v>511</v>
      </c>
      <c r="D21" s="132"/>
      <c r="E21" s="132"/>
      <c r="F21" s="132"/>
      <c r="G21" s="132"/>
      <c r="H21" s="195"/>
      <c r="I21" s="197"/>
    </row>
    <row r="22" spans="1:9" s="225" customFormat="1" ht="21" customHeight="1">
      <c r="A22" s="134" t="s">
        <v>512</v>
      </c>
      <c r="B22" s="134" t="s">
        <v>513</v>
      </c>
      <c r="C22" s="118" t="s">
        <v>514</v>
      </c>
      <c r="D22" s="118"/>
      <c r="E22" s="118"/>
      <c r="F22" s="118"/>
      <c r="G22" s="118"/>
      <c r="H22" s="195" t="s">
        <v>412</v>
      </c>
      <c r="I22" s="197"/>
    </row>
    <row r="23" spans="1:9" s="225" customFormat="1" ht="21" customHeight="1">
      <c r="A23" s="135"/>
      <c r="B23" s="135"/>
      <c r="C23" s="130" t="s">
        <v>144</v>
      </c>
      <c r="D23" s="130"/>
      <c r="E23" s="130"/>
      <c r="F23" s="130"/>
      <c r="G23" s="130"/>
      <c r="H23" s="195" t="s">
        <v>503</v>
      </c>
      <c r="I23" s="197"/>
    </row>
    <row r="24" spans="1:9" s="225" customFormat="1" ht="36.75" customHeight="1">
      <c r="A24" s="135"/>
      <c r="B24" s="135"/>
      <c r="C24" s="136" t="s">
        <v>515</v>
      </c>
      <c r="D24" s="136"/>
      <c r="E24" s="136"/>
      <c r="F24" s="136"/>
      <c r="G24" s="136"/>
      <c r="H24" s="195" t="s">
        <v>503</v>
      </c>
      <c r="I24" s="197"/>
    </row>
    <row r="25" spans="1:9" s="225" customFormat="1" ht="66.75" customHeight="1">
      <c r="A25" s="135"/>
      <c r="B25" s="137" t="s">
        <v>516</v>
      </c>
      <c r="C25" s="138" t="s">
        <v>515</v>
      </c>
      <c r="D25" s="138"/>
      <c r="E25" s="138"/>
      <c r="F25" s="138"/>
      <c r="G25" s="138"/>
      <c r="H25" s="138"/>
      <c r="I25" s="138"/>
    </row>
    <row r="26" spans="1:9" s="225" customFormat="1" ht="24" customHeight="1">
      <c r="A26" s="139" t="s">
        <v>517</v>
      </c>
      <c r="B26" s="139"/>
      <c r="C26" s="140" t="s">
        <v>518</v>
      </c>
      <c r="D26" s="140" t="s">
        <v>428</v>
      </c>
      <c r="E26" s="140" t="s">
        <v>412</v>
      </c>
      <c r="F26" s="140" t="s">
        <v>519</v>
      </c>
      <c r="G26" s="140"/>
      <c r="H26" s="140"/>
      <c r="I26" s="140"/>
    </row>
    <row r="27" spans="1:9" s="225" customFormat="1" ht="57.75" customHeight="1">
      <c r="A27" s="139"/>
      <c r="B27" s="139"/>
      <c r="C27" s="229"/>
      <c r="D27" s="140"/>
      <c r="E27" s="140"/>
      <c r="F27" s="201"/>
      <c r="G27" s="202"/>
      <c r="H27" s="202"/>
      <c r="I27" s="203"/>
    </row>
    <row r="28" spans="1:9" s="225" customFormat="1" ht="21" customHeight="1">
      <c r="A28" s="150" t="s">
        <v>520</v>
      </c>
      <c r="B28" s="152"/>
      <c r="C28" s="193" t="s">
        <v>521</v>
      </c>
      <c r="D28" s="155"/>
      <c r="E28" s="194"/>
      <c r="F28" s="193" t="s">
        <v>522</v>
      </c>
      <c r="G28" s="230"/>
      <c r="H28" s="230"/>
      <c r="I28" s="228"/>
    </row>
    <row r="29" spans="1:9" s="225" customFormat="1" ht="52.5" customHeight="1">
      <c r="A29" s="193"/>
      <c r="B29" s="194"/>
      <c r="C29" s="188"/>
      <c r="D29" s="216"/>
      <c r="E29" s="221"/>
      <c r="F29" s="188" t="s">
        <v>515</v>
      </c>
      <c r="G29" s="231"/>
      <c r="H29" s="231"/>
      <c r="I29" s="233"/>
    </row>
    <row r="30" spans="1:9" s="225" customFormat="1" ht="34.5" customHeight="1">
      <c r="A30" s="186" t="s">
        <v>523</v>
      </c>
      <c r="B30" s="187"/>
      <c r="C30" s="188" t="s">
        <v>515</v>
      </c>
      <c r="D30" s="231"/>
      <c r="E30" s="231"/>
      <c r="F30" s="231"/>
      <c r="G30" s="231"/>
      <c r="H30" s="231"/>
      <c r="I30" s="233"/>
    </row>
    <row r="31" spans="1:9" s="225" customFormat="1" ht="34.5" customHeight="1">
      <c r="A31" s="118" t="s">
        <v>524</v>
      </c>
      <c r="B31" s="142"/>
      <c r="C31" s="147" t="s">
        <v>525</v>
      </c>
      <c r="D31" s="147" t="s">
        <v>526</v>
      </c>
      <c r="E31" s="147" t="s">
        <v>527</v>
      </c>
      <c r="F31" s="190" t="s">
        <v>528</v>
      </c>
      <c r="G31" s="148"/>
      <c r="H31" s="191"/>
      <c r="I31" s="147" t="s">
        <v>529</v>
      </c>
    </row>
    <row r="32" spans="1:9" s="225" customFormat="1" ht="39.75" customHeight="1">
      <c r="A32" s="142"/>
      <c r="B32" s="142"/>
      <c r="C32" s="147" t="s">
        <v>530</v>
      </c>
      <c r="D32" s="157" t="s">
        <v>531</v>
      </c>
      <c r="E32" s="140" t="s">
        <v>532</v>
      </c>
      <c r="F32" s="195" t="s">
        <v>533</v>
      </c>
      <c r="G32" s="196"/>
      <c r="H32" s="197"/>
      <c r="I32" s="118" t="s">
        <v>534</v>
      </c>
    </row>
    <row r="33" spans="1:9" s="225" customFormat="1" ht="39.75" customHeight="1">
      <c r="A33" s="142"/>
      <c r="B33" s="142"/>
      <c r="C33" s="137"/>
      <c r="D33" s="157" t="s">
        <v>535</v>
      </c>
      <c r="E33" s="140" t="s">
        <v>536</v>
      </c>
      <c r="F33" s="219">
        <v>1</v>
      </c>
      <c r="G33" s="196"/>
      <c r="H33" s="197"/>
      <c r="I33" s="118" t="s">
        <v>534</v>
      </c>
    </row>
    <row r="34" spans="1:9" s="225" customFormat="1" ht="39.75" customHeight="1">
      <c r="A34" s="142"/>
      <c r="B34" s="142"/>
      <c r="C34" s="137"/>
      <c r="D34" s="157" t="s">
        <v>537</v>
      </c>
      <c r="E34" s="140" t="s">
        <v>538</v>
      </c>
      <c r="F34" s="195" t="s">
        <v>539</v>
      </c>
      <c r="G34" s="196"/>
      <c r="H34" s="197"/>
      <c r="I34" s="118" t="s">
        <v>534</v>
      </c>
    </row>
    <row r="35" spans="1:9" s="225" customFormat="1" ht="39.75" customHeight="1">
      <c r="A35" s="142"/>
      <c r="B35" s="142"/>
      <c r="C35" s="137"/>
      <c r="D35" s="157" t="s">
        <v>540</v>
      </c>
      <c r="E35" s="140" t="s">
        <v>541</v>
      </c>
      <c r="F35" s="195" t="s">
        <v>542</v>
      </c>
      <c r="G35" s="196"/>
      <c r="H35" s="197"/>
      <c r="I35" s="118" t="s">
        <v>534</v>
      </c>
    </row>
    <row r="36" spans="1:9" s="225" customFormat="1" ht="39.75" customHeight="1">
      <c r="A36" s="165"/>
      <c r="B36" s="165"/>
      <c r="C36" s="180" t="s">
        <v>543</v>
      </c>
      <c r="D36" s="167" t="s">
        <v>544</v>
      </c>
      <c r="E36" s="168" t="s">
        <v>545</v>
      </c>
      <c r="F36" s="198" t="s">
        <v>546</v>
      </c>
      <c r="G36" s="199"/>
      <c r="H36" s="200"/>
      <c r="I36" s="172" t="s">
        <v>534</v>
      </c>
    </row>
    <row r="37" spans="1:9" s="225" customFormat="1" ht="51.75" customHeight="1">
      <c r="A37" s="165"/>
      <c r="B37" s="165"/>
      <c r="C37" s="180"/>
      <c r="D37" s="167" t="s">
        <v>547</v>
      </c>
      <c r="E37" s="168" t="s">
        <v>545</v>
      </c>
      <c r="F37" s="198" t="s">
        <v>548</v>
      </c>
      <c r="G37" s="199"/>
      <c r="H37" s="200"/>
      <c r="I37" s="172" t="s">
        <v>534</v>
      </c>
    </row>
    <row r="38" spans="1:9" s="225" customFormat="1" ht="39.75" customHeight="1">
      <c r="A38" s="165"/>
      <c r="B38" s="165"/>
      <c r="C38" s="180"/>
      <c r="D38" s="167" t="s">
        <v>549</v>
      </c>
      <c r="E38" s="168" t="s">
        <v>550</v>
      </c>
      <c r="F38" s="198" t="s">
        <v>551</v>
      </c>
      <c r="G38" s="199"/>
      <c r="H38" s="200"/>
      <c r="I38" s="172" t="s">
        <v>534</v>
      </c>
    </row>
    <row r="39" spans="1:9" s="225" customFormat="1" ht="192" customHeight="1">
      <c r="A39" s="232" t="s">
        <v>552</v>
      </c>
      <c r="B39" s="232"/>
      <c r="C39" s="232"/>
      <c r="D39" s="232"/>
      <c r="E39" s="232"/>
      <c r="F39" s="232"/>
      <c r="G39" s="232"/>
      <c r="H39" s="232"/>
      <c r="I39" s="232"/>
    </row>
  </sheetData>
  <sheetProtection/>
  <mergeCells count="79">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1:H31"/>
    <mergeCell ref="F32:H32"/>
    <mergeCell ref="F33:H33"/>
    <mergeCell ref="F34:H34"/>
    <mergeCell ref="F35:H35"/>
    <mergeCell ref="F36:H36"/>
    <mergeCell ref="F37:H37"/>
    <mergeCell ref="F38:H38"/>
    <mergeCell ref="A39:I39"/>
    <mergeCell ref="A22:A25"/>
    <mergeCell ref="B22:B24"/>
    <mergeCell ref="C32:C35"/>
    <mergeCell ref="C36:C38"/>
    <mergeCell ref="A9:B10"/>
    <mergeCell ref="A15:B21"/>
    <mergeCell ref="A26:B27"/>
    <mergeCell ref="A28:B29"/>
    <mergeCell ref="A31:B3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41"/>
  <sheetViews>
    <sheetView zoomScale="55" zoomScaleNormal="55" zoomScaleSheetLayoutView="100" workbookViewId="0" topLeftCell="A1">
      <selection activeCell="P11" sqref="P11"/>
    </sheetView>
  </sheetViews>
  <sheetFormatPr defaultColWidth="11" defaultRowHeight="11.25"/>
  <cols>
    <col min="1" max="2" width="9" style="225" customWidth="1"/>
    <col min="3" max="3" width="11.5" style="225" customWidth="1"/>
    <col min="4" max="4" width="12.5" style="225" customWidth="1"/>
    <col min="5" max="8" width="11.83203125" style="225" customWidth="1"/>
    <col min="9" max="9" width="16.16015625" style="225" customWidth="1"/>
    <col min="10" max="16384" width="11" style="225" customWidth="1"/>
  </cols>
  <sheetData>
    <row r="1" spans="1:2" s="225" customFormat="1" ht="21">
      <c r="A1" s="226" t="s">
        <v>476</v>
      </c>
      <c r="B1" s="226"/>
    </row>
    <row r="2" spans="1:9" s="225" customFormat="1" ht="30.75" customHeight="1">
      <c r="A2" s="210" t="s">
        <v>477</v>
      </c>
      <c r="B2" s="211"/>
      <c r="C2" s="211"/>
      <c r="D2" s="211"/>
      <c r="E2" s="211"/>
      <c r="F2" s="211"/>
      <c r="G2" s="211"/>
      <c r="H2" s="211"/>
      <c r="I2" s="211"/>
    </row>
    <row r="3" spans="1:9" s="225" customFormat="1" ht="22.5" customHeight="1">
      <c r="A3" s="212" t="s">
        <v>553</v>
      </c>
      <c r="B3" s="212"/>
      <c r="C3" s="212"/>
      <c r="D3" s="212"/>
      <c r="E3" s="212"/>
      <c r="F3" s="212"/>
      <c r="G3" s="212"/>
      <c r="H3" s="212"/>
      <c r="I3" s="212"/>
    </row>
    <row r="4" spans="1:9" s="225" customFormat="1" ht="21" customHeight="1">
      <c r="A4" s="118" t="s">
        <v>479</v>
      </c>
      <c r="B4" s="118"/>
      <c r="C4" s="118" t="s">
        <v>554</v>
      </c>
      <c r="D4" s="118"/>
      <c r="E4" s="118"/>
      <c r="F4" s="118"/>
      <c r="G4" s="118"/>
      <c r="H4" s="118"/>
      <c r="I4" s="118"/>
    </row>
    <row r="5" spans="1:9" s="225" customFormat="1" ht="27" customHeight="1">
      <c r="A5" s="195" t="s">
        <v>480</v>
      </c>
      <c r="B5" s="197"/>
      <c r="C5" s="118" t="s">
        <v>481</v>
      </c>
      <c r="D5" s="118"/>
      <c r="E5" s="118" t="s">
        <v>482</v>
      </c>
      <c r="F5" s="118"/>
      <c r="G5" s="118"/>
      <c r="H5" s="118" t="s">
        <v>481</v>
      </c>
      <c r="I5" s="118"/>
    </row>
    <row r="6" spans="1:9" s="225" customFormat="1" ht="30" customHeight="1">
      <c r="A6" s="195" t="s">
        <v>483</v>
      </c>
      <c r="B6" s="197"/>
      <c r="C6" s="118" t="s">
        <v>484</v>
      </c>
      <c r="D6" s="118"/>
      <c r="E6" s="118" t="s">
        <v>485</v>
      </c>
      <c r="F6" s="118"/>
      <c r="G6" s="118"/>
      <c r="H6" s="118" t="s">
        <v>486</v>
      </c>
      <c r="I6" s="118"/>
    </row>
    <row r="7" spans="1:9" s="225" customFormat="1" ht="21" customHeight="1">
      <c r="A7" s="195" t="s">
        <v>487</v>
      </c>
      <c r="B7" s="197"/>
      <c r="C7" s="118" t="s">
        <v>488</v>
      </c>
      <c r="D7" s="118"/>
      <c r="E7" s="118" t="s">
        <v>489</v>
      </c>
      <c r="F7" s="118"/>
      <c r="G7" s="118"/>
      <c r="H7" s="118">
        <v>719000</v>
      </c>
      <c r="I7" s="118"/>
    </row>
    <row r="8" spans="1:9" s="225" customFormat="1" ht="21" customHeight="1">
      <c r="A8" s="195" t="s">
        <v>490</v>
      </c>
      <c r="B8" s="197"/>
      <c r="C8" s="122" t="s">
        <v>555</v>
      </c>
      <c r="D8" s="122"/>
      <c r="E8" s="122"/>
      <c r="F8" s="122"/>
      <c r="G8" s="122"/>
      <c r="H8" s="122"/>
      <c r="I8" s="122"/>
    </row>
    <row r="9" spans="1:9" s="225" customFormat="1" ht="42.75" customHeight="1">
      <c r="A9" s="190" t="s">
        <v>492</v>
      </c>
      <c r="B9" s="191"/>
      <c r="C9" s="122" t="s">
        <v>556</v>
      </c>
      <c r="D9" s="122"/>
      <c r="E9" s="122"/>
      <c r="F9" s="122"/>
      <c r="G9" s="122"/>
      <c r="H9" s="122"/>
      <c r="I9" s="122"/>
    </row>
    <row r="10" spans="1:9" s="225" customFormat="1" ht="27" customHeight="1">
      <c r="A10" s="227"/>
      <c r="B10" s="228"/>
      <c r="C10" s="122" t="s">
        <v>494</v>
      </c>
      <c r="D10" s="122"/>
      <c r="E10" s="122"/>
      <c r="F10" s="122"/>
      <c r="G10" s="122"/>
      <c r="H10" s="122"/>
      <c r="I10" s="122"/>
    </row>
    <row r="11" spans="1:9" s="225" customFormat="1" ht="29.25" customHeight="1">
      <c r="A11" s="195" t="s">
        <v>495</v>
      </c>
      <c r="B11" s="197"/>
      <c r="C11" s="127" t="s">
        <v>496</v>
      </c>
      <c r="D11" s="127"/>
      <c r="E11" s="127"/>
      <c r="F11" s="127" t="s">
        <v>497</v>
      </c>
      <c r="G11" s="175"/>
      <c r="H11" s="175"/>
      <c r="I11" s="175"/>
    </row>
    <row r="12" spans="1:9" s="225" customFormat="1" ht="54" customHeight="1">
      <c r="A12" s="195" t="s">
        <v>498</v>
      </c>
      <c r="B12" s="197"/>
      <c r="C12" s="188" t="s">
        <v>557</v>
      </c>
      <c r="D12" s="216"/>
      <c r="E12" s="216"/>
      <c r="F12" s="216"/>
      <c r="G12" s="216"/>
      <c r="H12" s="216"/>
      <c r="I12" s="221"/>
    </row>
    <row r="13" spans="1:9" s="225" customFormat="1" ht="61.5" customHeight="1">
      <c r="A13" s="195" t="s">
        <v>500</v>
      </c>
      <c r="B13" s="197"/>
      <c r="C13" s="242" t="s">
        <v>558</v>
      </c>
      <c r="D13" s="243"/>
      <c r="E13" s="243"/>
      <c r="F13" s="243"/>
      <c r="G13" s="243"/>
      <c r="H13" s="243"/>
      <c r="I13" s="244"/>
    </row>
    <row r="14" spans="1:9" s="225" customFormat="1" ht="30.75" customHeight="1">
      <c r="A14" s="195" t="s">
        <v>502</v>
      </c>
      <c r="B14" s="197"/>
      <c r="C14" s="118" t="s">
        <v>559</v>
      </c>
      <c r="D14" s="118"/>
      <c r="E14" s="118" t="s">
        <v>504</v>
      </c>
      <c r="F14" s="118"/>
      <c r="G14" s="118"/>
      <c r="H14" s="118" t="s">
        <v>559</v>
      </c>
      <c r="I14" s="118"/>
    </row>
    <row r="15" spans="1:9" s="225" customFormat="1" ht="21.75" customHeight="1">
      <c r="A15" s="118" t="s">
        <v>505</v>
      </c>
      <c r="B15" s="118"/>
      <c r="C15" s="118" t="s">
        <v>506</v>
      </c>
      <c r="D15" s="118"/>
      <c r="E15" s="118"/>
      <c r="F15" s="118"/>
      <c r="G15" s="118"/>
      <c r="H15" s="118" t="s">
        <v>412</v>
      </c>
      <c r="I15" s="118"/>
    </row>
    <row r="16" spans="1:9" s="225" customFormat="1" ht="21" customHeight="1">
      <c r="A16" s="118"/>
      <c r="B16" s="118"/>
      <c r="C16" s="130" t="s">
        <v>144</v>
      </c>
      <c r="D16" s="130"/>
      <c r="E16" s="130"/>
      <c r="F16" s="130"/>
      <c r="G16" s="130"/>
      <c r="H16" s="118" t="s">
        <v>559</v>
      </c>
      <c r="I16" s="118"/>
    </row>
    <row r="17" spans="1:9" s="225" customFormat="1" ht="21" customHeight="1">
      <c r="A17" s="118"/>
      <c r="B17" s="118"/>
      <c r="C17" s="132" t="s">
        <v>507</v>
      </c>
      <c r="D17" s="132"/>
      <c r="E17" s="132"/>
      <c r="F17" s="132"/>
      <c r="G17" s="132"/>
      <c r="H17" s="118" t="s">
        <v>559</v>
      </c>
      <c r="I17" s="118"/>
    </row>
    <row r="18" spans="1:9" s="225" customFormat="1" ht="21" customHeight="1">
      <c r="A18" s="118"/>
      <c r="B18" s="118"/>
      <c r="C18" s="132" t="s">
        <v>508</v>
      </c>
      <c r="D18" s="132"/>
      <c r="E18" s="132"/>
      <c r="F18" s="132"/>
      <c r="G18" s="132"/>
      <c r="H18" s="118" t="s">
        <v>559</v>
      </c>
      <c r="I18" s="118"/>
    </row>
    <row r="19" spans="1:9" s="225" customFormat="1" ht="21" customHeight="1">
      <c r="A19" s="118"/>
      <c r="B19" s="118"/>
      <c r="C19" s="132" t="s">
        <v>509</v>
      </c>
      <c r="D19" s="132"/>
      <c r="E19" s="132"/>
      <c r="F19" s="132"/>
      <c r="G19" s="132"/>
      <c r="H19" s="118"/>
      <c r="I19" s="118"/>
    </row>
    <row r="20" spans="1:9" s="225" customFormat="1" ht="21" customHeight="1">
      <c r="A20" s="118"/>
      <c r="B20" s="118"/>
      <c r="C20" s="132" t="s">
        <v>510</v>
      </c>
      <c r="D20" s="132"/>
      <c r="E20" s="132"/>
      <c r="F20" s="132"/>
      <c r="G20" s="132"/>
      <c r="H20" s="195"/>
      <c r="I20" s="197"/>
    </row>
    <row r="21" spans="1:9" s="225" customFormat="1" ht="21" customHeight="1">
      <c r="A21" s="118"/>
      <c r="B21" s="118"/>
      <c r="C21" s="132" t="s">
        <v>511</v>
      </c>
      <c r="D21" s="132"/>
      <c r="E21" s="132"/>
      <c r="F21" s="132"/>
      <c r="G21" s="132"/>
      <c r="H21" s="195"/>
      <c r="I21" s="197"/>
    </row>
    <row r="22" spans="1:9" s="225" customFormat="1" ht="21" customHeight="1">
      <c r="A22" s="134" t="s">
        <v>512</v>
      </c>
      <c r="B22" s="134" t="s">
        <v>513</v>
      </c>
      <c r="C22" s="118" t="s">
        <v>514</v>
      </c>
      <c r="D22" s="118"/>
      <c r="E22" s="118"/>
      <c r="F22" s="118"/>
      <c r="G22" s="118"/>
      <c r="H22" s="195" t="s">
        <v>412</v>
      </c>
      <c r="I22" s="197"/>
    </row>
    <row r="23" spans="1:9" s="225" customFormat="1" ht="21" customHeight="1">
      <c r="A23" s="135"/>
      <c r="B23" s="135"/>
      <c r="C23" s="130" t="s">
        <v>144</v>
      </c>
      <c r="D23" s="130"/>
      <c r="E23" s="130"/>
      <c r="F23" s="130"/>
      <c r="G23" s="130"/>
      <c r="H23" s="118" t="s">
        <v>559</v>
      </c>
      <c r="I23" s="118"/>
    </row>
    <row r="24" spans="1:9" s="225" customFormat="1" ht="36.75" customHeight="1">
      <c r="A24" s="135"/>
      <c r="B24" s="135"/>
      <c r="C24" s="136" t="s">
        <v>560</v>
      </c>
      <c r="D24" s="136"/>
      <c r="E24" s="136"/>
      <c r="F24" s="136"/>
      <c r="G24" s="136"/>
      <c r="H24" s="118" t="s">
        <v>559</v>
      </c>
      <c r="I24" s="118"/>
    </row>
    <row r="25" spans="1:9" s="225" customFormat="1" ht="66.75" customHeight="1">
      <c r="A25" s="135"/>
      <c r="B25" s="137" t="s">
        <v>516</v>
      </c>
      <c r="C25" s="138" t="s">
        <v>560</v>
      </c>
      <c r="D25" s="138"/>
      <c r="E25" s="138"/>
      <c r="F25" s="138"/>
      <c r="G25" s="138"/>
      <c r="H25" s="138"/>
      <c r="I25" s="138"/>
    </row>
    <row r="26" spans="1:9" s="225" customFormat="1" ht="24" customHeight="1">
      <c r="A26" s="139" t="s">
        <v>517</v>
      </c>
      <c r="B26" s="139"/>
      <c r="C26" s="140" t="s">
        <v>518</v>
      </c>
      <c r="D26" s="140" t="s">
        <v>428</v>
      </c>
      <c r="E26" s="140" t="s">
        <v>412</v>
      </c>
      <c r="F26" s="140" t="s">
        <v>519</v>
      </c>
      <c r="G26" s="140"/>
      <c r="H26" s="140"/>
      <c r="I26" s="140"/>
    </row>
    <row r="27" spans="1:9" s="225" customFormat="1" ht="57.75" customHeight="1">
      <c r="A27" s="139"/>
      <c r="B27" s="139"/>
      <c r="C27" s="229"/>
      <c r="D27" s="140"/>
      <c r="E27" s="140"/>
      <c r="F27" s="201"/>
      <c r="G27" s="202"/>
      <c r="H27" s="202"/>
      <c r="I27" s="203"/>
    </row>
    <row r="28" spans="1:9" s="225" customFormat="1" ht="21" customHeight="1">
      <c r="A28" s="150" t="s">
        <v>520</v>
      </c>
      <c r="B28" s="152"/>
      <c r="C28" s="193" t="s">
        <v>521</v>
      </c>
      <c r="D28" s="155"/>
      <c r="E28" s="194"/>
      <c r="F28" s="193" t="s">
        <v>522</v>
      </c>
      <c r="G28" s="230"/>
      <c r="H28" s="230"/>
      <c r="I28" s="228"/>
    </row>
    <row r="29" spans="1:9" s="225" customFormat="1" ht="52.5" customHeight="1">
      <c r="A29" s="193"/>
      <c r="B29" s="194"/>
      <c r="C29" s="188"/>
      <c r="D29" s="216"/>
      <c r="E29" s="221"/>
      <c r="F29" s="188" t="s">
        <v>560</v>
      </c>
      <c r="G29" s="231"/>
      <c r="H29" s="231"/>
      <c r="I29" s="233"/>
    </row>
    <row r="30" spans="1:9" s="225" customFormat="1" ht="34.5" customHeight="1">
      <c r="A30" s="186" t="s">
        <v>523</v>
      </c>
      <c r="B30" s="187"/>
      <c r="C30" s="188" t="s">
        <v>560</v>
      </c>
      <c r="D30" s="231"/>
      <c r="E30" s="231"/>
      <c r="F30" s="231"/>
      <c r="G30" s="231"/>
      <c r="H30" s="231"/>
      <c r="I30" s="233"/>
    </row>
    <row r="31" spans="1:9" s="225" customFormat="1" ht="34.5" customHeight="1">
      <c r="A31" s="118" t="s">
        <v>524</v>
      </c>
      <c r="B31" s="142"/>
      <c r="C31" s="147" t="s">
        <v>525</v>
      </c>
      <c r="D31" s="147" t="s">
        <v>526</v>
      </c>
      <c r="E31" s="147" t="s">
        <v>527</v>
      </c>
      <c r="F31" s="190" t="s">
        <v>528</v>
      </c>
      <c r="G31" s="148"/>
      <c r="H31" s="191"/>
      <c r="I31" s="147" t="s">
        <v>529</v>
      </c>
    </row>
    <row r="32" spans="1:9" s="225" customFormat="1" ht="19.5" customHeight="1">
      <c r="A32" s="142"/>
      <c r="B32" s="142"/>
      <c r="C32" s="149"/>
      <c r="D32" s="149"/>
      <c r="E32" s="149"/>
      <c r="F32" s="150"/>
      <c r="G32" s="218"/>
      <c r="H32" s="152"/>
      <c r="I32" s="149"/>
    </row>
    <row r="33" spans="1:9" s="225" customFormat="1" ht="19.5" customHeight="1">
      <c r="A33" s="142"/>
      <c r="B33" s="142"/>
      <c r="C33" s="153"/>
      <c r="D33" s="153"/>
      <c r="E33" s="153"/>
      <c r="F33" s="193"/>
      <c r="G33" s="155"/>
      <c r="H33" s="194"/>
      <c r="I33" s="153"/>
    </row>
    <row r="34" spans="1:9" s="225" customFormat="1" ht="39.75" customHeight="1">
      <c r="A34" s="142"/>
      <c r="B34" s="142"/>
      <c r="C34" s="147" t="s">
        <v>530</v>
      </c>
      <c r="D34" s="157" t="s">
        <v>531</v>
      </c>
      <c r="E34" s="140" t="s">
        <v>532</v>
      </c>
      <c r="F34" s="195" t="s">
        <v>561</v>
      </c>
      <c r="G34" s="196"/>
      <c r="H34" s="197"/>
      <c r="I34" s="118" t="s">
        <v>534</v>
      </c>
    </row>
    <row r="35" spans="1:9" s="225" customFormat="1" ht="39.75" customHeight="1">
      <c r="A35" s="142"/>
      <c r="B35" s="142"/>
      <c r="C35" s="137"/>
      <c r="D35" s="157" t="s">
        <v>535</v>
      </c>
      <c r="E35" s="140" t="s">
        <v>562</v>
      </c>
      <c r="F35" s="219">
        <v>1</v>
      </c>
      <c r="G35" s="196"/>
      <c r="H35" s="197"/>
      <c r="I35" s="118" t="s">
        <v>534</v>
      </c>
    </row>
    <row r="36" spans="1:9" s="225" customFormat="1" ht="39.75" customHeight="1">
      <c r="A36" s="142"/>
      <c r="B36" s="142"/>
      <c r="C36" s="137"/>
      <c r="D36" s="157" t="s">
        <v>537</v>
      </c>
      <c r="E36" s="140" t="s">
        <v>563</v>
      </c>
      <c r="F36" s="195" t="s">
        <v>564</v>
      </c>
      <c r="G36" s="196"/>
      <c r="H36" s="197"/>
      <c r="I36" s="118" t="s">
        <v>534</v>
      </c>
    </row>
    <row r="37" spans="1:9" s="225" customFormat="1" ht="39.75" customHeight="1">
      <c r="A37" s="142"/>
      <c r="B37" s="142"/>
      <c r="C37" s="137"/>
      <c r="D37" s="157" t="s">
        <v>540</v>
      </c>
      <c r="E37" s="140" t="s">
        <v>541</v>
      </c>
      <c r="F37" s="195" t="s">
        <v>565</v>
      </c>
      <c r="G37" s="196"/>
      <c r="H37" s="197"/>
      <c r="I37" s="118" t="s">
        <v>534</v>
      </c>
    </row>
    <row r="38" spans="1:9" s="225" customFormat="1" ht="51.75" customHeight="1">
      <c r="A38" s="165"/>
      <c r="B38" s="165"/>
      <c r="C38" s="180" t="s">
        <v>543</v>
      </c>
      <c r="D38" s="167" t="s">
        <v>544</v>
      </c>
      <c r="E38" s="168" t="s">
        <v>566</v>
      </c>
      <c r="F38" s="198" t="s">
        <v>546</v>
      </c>
      <c r="G38" s="199"/>
      <c r="H38" s="200"/>
      <c r="I38" s="172" t="s">
        <v>534</v>
      </c>
    </row>
    <row r="39" spans="1:9" s="225" customFormat="1" ht="51.75" customHeight="1">
      <c r="A39" s="165"/>
      <c r="B39" s="165"/>
      <c r="C39" s="180"/>
      <c r="D39" s="167" t="s">
        <v>547</v>
      </c>
      <c r="E39" s="168" t="s">
        <v>566</v>
      </c>
      <c r="F39" s="198" t="s">
        <v>548</v>
      </c>
      <c r="G39" s="199"/>
      <c r="H39" s="200"/>
      <c r="I39" s="172" t="s">
        <v>534</v>
      </c>
    </row>
    <row r="40" spans="1:9" s="225" customFormat="1" ht="39.75" customHeight="1">
      <c r="A40" s="165"/>
      <c r="B40" s="165"/>
      <c r="C40" s="180"/>
      <c r="D40" s="167" t="s">
        <v>549</v>
      </c>
      <c r="E40" s="168" t="s">
        <v>550</v>
      </c>
      <c r="F40" s="198" t="s">
        <v>551</v>
      </c>
      <c r="G40" s="199"/>
      <c r="H40" s="200"/>
      <c r="I40" s="172" t="s">
        <v>534</v>
      </c>
    </row>
    <row r="41" spans="1:9" s="225" customFormat="1" ht="158.25" customHeight="1">
      <c r="A41" s="232" t="s">
        <v>552</v>
      </c>
      <c r="B41" s="232"/>
      <c r="C41" s="232"/>
      <c r="D41" s="232"/>
      <c r="E41" s="232"/>
      <c r="F41" s="232"/>
      <c r="G41" s="232"/>
      <c r="H41" s="232"/>
      <c r="I41" s="232"/>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22:A25"/>
    <mergeCell ref="B22:B24"/>
    <mergeCell ref="C31:C33"/>
    <mergeCell ref="C34:C37"/>
    <mergeCell ref="C38:C40"/>
    <mergeCell ref="D31:D33"/>
    <mergeCell ref="E31:E33"/>
    <mergeCell ref="I31:I33"/>
    <mergeCell ref="A9:B10"/>
    <mergeCell ref="A15:B21"/>
    <mergeCell ref="A26:B27"/>
    <mergeCell ref="A28:B29"/>
    <mergeCell ref="A31:B40"/>
    <mergeCell ref="F31:H3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1"/>
  <sheetViews>
    <sheetView zoomScale="70" zoomScaleNormal="70" zoomScaleSheetLayoutView="100" workbookViewId="0" topLeftCell="A1">
      <selection activeCell="A1" sqref="A1:IV65536"/>
    </sheetView>
  </sheetViews>
  <sheetFormatPr defaultColWidth="11" defaultRowHeight="11.25"/>
  <cols>
    <col min="1" max="2" width="9.66015625" style="234" customWidth="1"/>
    <col min="3" max="3" width="17.5" style="234" customWidth="1"/>
    <col min="4" max="4" width="11.83203125" style="234" customWidth="1"/>
    <col min="5" max="5" width="13" style="234" customWidth="1"/>
    <col min="6" max="7" width="9" style="234" customWidth="1"/>
    <col min="8" max="8" width="11" style="234" customWidth="1"/>
    <col min="9" max="9" width="14" style="234" customWidth="1"/>
    <col min="10" max="16384" width="11" style="234" customWidth="1"/>
  </cols>
  <sheetData>
    <row r="1" spans="1:9" s="234" customFormat="1" ht="31.5" customHeight="1">
      <c r="A1" s="222" t="s">
        <v>477</v>
      </c>
      <c r="B1" s="223"/>
      <c r="C1" s="223"/>
      <c r="D1" s="223"/>
      <c r="E1" s="223"/>
      <c r="F1" s="223"/>
      <c r="G1" s="223"/>
      <c r="H1" s="223"/>
      <c r="I1" s="223"/>
    </row>
    <row r="2" spans="1:9" s="234" customFormat="1" ht="27" customHeight="1">
      <c r="A2" s="212" t="s">
        <v>567</v>
      </c>
      <c r="B2" s="212"/>
      <c r="C2" s="212"/>
      <c r="D2" s="212"/>
      <c r="E2" s="212"/>
      <c r="F2" s="212"/>
      <c r="G2" s="212"/>
      <c r="H2" s="212"/>
      <c r="I2" s="212"/>
    </row>
    <row r="3" spans="1:9" s="234" customFormat="1" ht="23.25" customHeight="1">
      <c r="A3" s="118" t="s">
        <v>479</v>
      </c>
      <c r="B3" s="118"/>
      <c r="C3" s="118" t="s">
        <v>568</v>
      </c>
      <c r="D3" s="118"/>
      <c r="E3" s="118"/>
      <c r="F3" s="118"/>
      <c r="G3" s="118"/>
      <c r="H3" s="118"/>
      <c r="I3" s="118"/>
    </row>
    <row r="4" spans="1:9" s="234" customFormat="1" ht="23.25" customHeight="1">
      <c r="A4" s="195" t="s">
        <v>480</v>
      </c>
      <c r="B4" s="197"/>
      <c r="C4" s="118" t="s">
        <v>481</v>
      </c>
      <c r="D4" s="118"/>
      <c r="E4" s="118" t="s">
        <v>482</v>
      </c>
      <c r="F4" s="118"/>
      <c r="G4" s="118"/>
      <c r="H4" s="118" t="s">
        <v>481</v>
      </c>
      <c r="I4" s="118"/>
    </row>
    <row r="5" spans="1:9" s="234" customFormat="1" ht="23.25" customHeight="1">
      <c r="A5" s="195" t="s">
        <v>483</v>
      </c>
      <c r="B5" s="197"/>
      <c r="C5" s="118" t="s">
        <v>484</v>
      </c>
      <c r="D5" s="118"/>
      <c r="E5" s="118" t="s">
        <v>485</v>
      </c>
      <c r="F5" s="118"/>
      <c r="G5" s="118"/>
      <c r="H5" s="118" t="s">
        <v>569</v>
      </c>
      <c r="I5" s="118"/>
    </row>
    <row r="6" spans="1:9" s="234" customFormat="1" ht="23.25" customHeight="1">
      <c r="A6" s="195" t="s">
        <v>487</v>
      </c>
      <c r="B6" s="197"/>
      <c r="C6" s="118" t="s">
        <v>570</v>
      </c>
      <c r="D6" s="118"/>
      <c r="E6" s="118" t="s">
        <v>489</v>
      </c>
      <c r="F6" s="118"/>
      <c r="G6" s="118"/>
      <c r="H6" s="118">
        <v>719000</v>
      </c>
      <c r="I6" s="118"/>
    </row>
    <row r="7" spans="1:9" s="234" customFormat="1" ht="23.25" customHeight="1">
      <c r="A7" s="195" t="s">
        <v>490</v>
      </c>
      <c r="B7" s="197"/>
      <c r="C7" s="122" t="s">
        <v>571</v>
      </c>
      <c r="D7" s="122"/>
      <c r="E7" s="122"/>
      <c r="F7" s="122"/>
      <c r="G7" s="122"/>
      <c r="H7" s="122"/>
      <c r="I7" s="122"/>
    </row>
    <row r="8" spans="1:9" s="234" customFormat="1" ht="36" customHeight="1">
      <c r="A8" s="190" t="s">
        <v>492</v>
      </c>
      <c r="B8" s="191"/>
      <c r="C8" s="122" t="s">
        <v>572</v>
      </c>
      <c r="D8" s="122"/>
      <c r="E8" s="122"/>
      <c r="F8" s="122"/>
      <c r="G8" s="122"/>
      <c r="H8" s="122"/>
      <c r="I8" s="122"/>
    </row>
    <row r="9" spans="1:9" s="234" customFormat="1" ht="18.75" customHeight="1">
      <c r="A9" s="213"/>
      <c r="B9" s="214"/>
      <c r="C9" s="122" t="s">
        <v>573</v>
      </c>
      <c r="D9" s="122"/>
      <c r="E9" s="122"/>
      <c r="F9" s="122"/>
      <c r="G9" s="122"/>
      <c r="H9" s="122"/>
      <c r="I9" s="122"/>
    </row>
    <row r="10" spans="1:9" s="234" customFormat="1" ht="18.75" customHeight="1">
      <c r="A10" s="195" t="s">
        <v>495</v>
      </c>
      <c r="B10" s="197"/>
      <c r="C10" s="127" t="s">
        <v>496</v>
      </c>
      <c r="D10" s="127"/>
      <c r="E10" s="127"/>
      <c r="F10" s="127" t="s">
        <v>497</v>
      </c>
      <c r="G10" s="215"/>
      <c r="H10" s="215"/>
      <c r="I10" s="215"/>
    </row>
    <row r="11" spans="1:9" s="234" customFormat="1" ht="61.5" customHeight="1">
      <c r="A11" s="195" t="s">
        <v>498</v>
      </c>
      <c r="B11" s="197"/>
      <c r="C11" s="188" t="s">
        <v>574</v>
      </c>
      <c r="D11" s="216"/>
      <c r="E11" s="216"/>
      <c r="F11" s="216"/>
      <c r="G11" s="216"/>
      <c r="H11" s="216"/>
      <c r="I11" s="221"/>
    </row>
    <row r="12" spans="1:9" s="234" customFormat="1" ht="57" customHeight="1">
      <c r="A12" s="195" t="s">
        <v>500</v>
      </c>
      <c r="B12" s="197"/>
      <c r="C12" s="188" t="s">
        <v>575</v>
      </c>
      <c r="D12" s="216"/>
      <c r="E12" s="216"/>
      <c r="F12" s="216"/>
      <c r="G12" s="216"/>
      <c r="H12" s="216"/>
      <c r="I12" s="221"/>
    </row>
    <row r="13" spans="1:9" s="234" customFormat="1" ht="31.5" customHeight="1">
      <c r="A13" s="195" t="s">
        <v>502</v>
      </c>
      <c r="B13" s="197"/>
      <c r="C13" s="118"/>
      <c r="D13" s="118"/>
      <c r="E13" s="118" t="s">
        <v>504</v>
      </c>
      <c r="F13" s="118"/>
      <c r="G13" s="118"/>
      <c r="H13" s="118" t="s">
        <v>576</v>
      </c>
      <c r="I13" s="118"/>
    </row>
    <row r="14" spans="1:9" s="234" customFormat="1" ht="18.75" customHeight="1">
      <c r="A14" s="118" t="s">
        <v>505</v>
      </c>
      <c r="B14" s="118"/>
      <c r="C14" s="118" t="s">
        <v>506</v>
      </c>
      <c r="D14" s="118"/>
      <c r="E14" s="118"/>
      <c r="F14" s="118"/>
      <c r="G14" s="118"/>
      <c r="H14" s="118" t="s">
        <v>412</v>
      </c>
      <c r="I14" s="118"/>
    </row>
    <row r="15" spans="1:9" s="234" customFormat="1" ht="18.75" customHeight="1">
      <c r="A15" s="118"/>
      <c r="B15" s="118"/>
      <c r="C15" s="130" t="s">
        <v>144</v>
      </c>
      <c r="D15" s="130"/>
      <c r="E15" s="130"/>
      <c r="F15" s="130"/>
      <c r="G15" s="130"/>
      <c r="H15" s="176">
        <v>25</v>
      </c>
      <c r="I15" s="176"/>
    </row>
    <row r="16" spans="1:9" s="234" customFormat="1" ht="18.75" customHeight="1">
      <c r="A16" s="118"/>
      <c r="B16" s="118"/>
      <c r="C16" s="132" t="s">
        <v>507</v>
      </c>
      <c r="D16" s="132"/>
      <c r="E16" s="132"/>
      <c r="F16" s="132"/>
      <c r="G16" s="132"/>
      <c r="H16" s="176">
        <v>25</v>
      </c>
      <c r="I16" s="176"/>
    </row>
    <row r="17" spans="1:9" s="234" customFormat="1" ht="18.75" customHeight="1">
      <c r="A17" s="118"/>
      <c r="B17" s="118"/>
      <c r="C17" s="132" t="s">
        <v>508</v>
      </c>
      <c r="D17" s="132"/>
      <c r="E17" s="132"/>
      <c r="F17" s="132"/>
      <c r="G17" s="132"/>
      <c r="H17" s="176">
        <v>25</v>
      </c>
      <c r="I17" s="176"/>
    </row>
    <row r="18" spans="1:9" s="234" customFormat="1" ht="18.75" customHeight="1">
      <c r="A18" s="118"/>
      <c r="B18" s="118"/>
      <c r="C18" s="132" t="s">
        <v>509</v>
      </c>
      <c r="D18" s="132"/>
      <c r="E18" s="132"/>
      <c r="F18" s="132"/>
      <c r="G18" s="132"/>
      <c r="H18" s="176">
        <v>0</v>
      </c>
      <c r="I18" s="176"/>
    </row>
    <row r="19" spans="1:9" s="234" customFormat="1" ht="18.75" customHeight="1">
      <c r="A19" s="118"/>
      <c r="B19" s="118"/>
      <c r="C19" s="132" t="s">
        <v>510</v>
      </c>
      <c r="D19" s="132"/>
      <c r="E19" s="132"/>
      <c r="F19" s="132"/>
      <c r="G19" s="132"/>
      <c r="H19" s="236">
        <v>0</v>
      </c>
      <c r="I19" s="240"/>
    </row>
    <row r="20" spans="1:9" s="234" customFormat="1" ht="18.75" customHeight="1">
      <c r="A20" s="118"/>
      <c r="B20" s="118"/>
      <c r="C20" s="132" t="s">
        <v>511</v>
      </c>
      <c r="D20" s="132"/>
      <c r="E20" s="132"/>
      <c r="F20" s="132"/>
      <c r="G20" s="132"/>
      <c r="H20" s="236">
        <v>0</v>
      </c>
      <c r="I20" s="240"/>
    </row>
    <row r="21" spans="1:9" s="234" customFormat="1" ht="18.75" customHeight="1">
      <c r="A21" s="134" t="s">
        <v>512</v>
      </c>
      <c r="B21" s="134" t="s">
        <v>513</v>
      </c>
      <c r="C21" s="118" t="s">
        <v>514</v>
      </c>
      <c r="D21" s="118"/>
      <c r="E21" s="118"/>
      <c r="F21" s="118"/>
      <c r="G21" s="118"/>
      <c r="H21" s="236" t="s">
        <v>412</v>
      </c>
      <c r="I21" s="240"/>
    </row>
    <row r="22" spans="1:9" s="234" customFormat="1" ht="18.75" customHeight="1">
      <c r="A22" s="135"/>
      <c r="B22" s="135"/>
      <c r="C22" s="130" t="s">
        <v>144</v>
      </c>
      <c r="D22" s="130"/>
      <c r="E22" s="130"/>
      <c r="F22" s="130"/>
      <c r="G22" s="130"/>
      <c r="H22" s="176">
        <v>25</v>
      </c>
      <c r="I22" s="176"/>
    </row>
    <row r="23" spans="1:9" s="234" customFormat="1" ht="18.75" customHeight="1">
      <c r="A23" s="135"/>
      <c r="B23" s="135"/>
      <c r="C23" s="136" t="s">
        <v>577</v>
      </c>
      <c r="D23" s="136"/>
      <c r="E23" s="136"/>
      <c r="F23" s="136"/>
      <c r="G23" s="136"/>
      <c r="H23" s="236">
        <v>19.608</v>
      </c>
      <c r="I23" s="240"/>
    </row>
    <row r="24" spans="1:9" s="234" customFormat="1" ht="18.75" customHeight="1">
      <c r="A24" s="135"/>
      <c r="B24" s="135"/>
      <c r="C24" s="136" t="s">
        <v>578</v>
      </c>
      <c r="D24" s="136"/>
      <c r="E24" s="136"/>
      <c r="F24" s="136"/>
      <c r="G24" s="136"/>
      <c r="H24" s="236">
        <v>5.392</v>
      </c>
      <c r="I24" s="240"/>
    </row>
    <row r="25" spans="1:9" s="234" customFormat="1" ht="43.5" customHeight="1">
      <c r="A25" s="135"/>
      <c r="B25" s="137" t="s">
        <v>516</v>
      </c>
      <c r="C25" s="185" t="s">
        <v>579</v>
      </c>
      <c r="D25" s="185"/>
      <c r="E25" s="185"/>
      <c r="F25" s="185"/>
      <c r="G25" s="185"/>
      <c r="H25" s="185"/>
      <c r="I25" s="185"/>
    </row>
    <row r="26" spans="1:9" s="234" customFormat="1" ht="18.75" customHeight="1">
      <c r="A26" s="139" t="s">
        <v>517</v>
      </c>
      <c r="B26" s="139"/>
      <c r="C26" s="140" t="s">
        <v>518</v>
      </c>
      <c r="D26" s="140" t="s">
        <v>428</v>
      </c>
      <c r="E26" s="140" t="s">
        <v>412</v>
      </c>
      <c r="F26" s="140" t="s">
        <v>519</v>
      </c>
      <c r="G26" s="140"/>
      <c r="H26" s="140"/>
      <c r="I26" s="140"/>
    </row>
    <row r="27" spans="1:9" s="234" customFormat="1" ht="45" customHeight="1">
      <c r="A27" s="139"/>
      <c r="B27" s="139"/>
      <c r="C27" s="140"/>
      <c r="D27" s="238"/>
      <c r="E27" s="238"/>
      <c r="F27" s="238"/>
      <c r="G27" s="238"/>
      <c r="H27" s="238"/>
      <c r="I27" s="238"/>
    </row>
    <row r="28" spans="1:9" s="234" customFormat="1" ht="33.75" customHeight="1">
      <c r="A28" s="118" t="s">
        <v>520</v>
      </c>
      <c r="B28" s="118"/>
      <c r="C28" s="118" t="s">
        <v>580</v>
      </c>
      <c r="D28" s="118"/>
      <c r="E28" s="118"/>
      <c r="F28" s="118" t="s">
        <v>522</v>
      </c>
      <c r="G28" s="142"/>
      <c r="H28" s="142"/>
      <c r="I28" s="142"/>
    </row>
    <row r="29" spans="1:9" s="234" customFormat="1" ht="60" customHeight="1">
      <c r="A29" s="118"/>
      <c r="B29" s="118"/>
      <c r="C29" s="122"/>
      <c r="D29" s="122"/>
      <c r="E29" s="122"/>
      <c r="F29" s="122" t="s">
        <v>574</v>
      </c>
      <c r="G29" s="179"/>
      <c r="H29" s="179"/>
      <c r="I29" s="179"/>
    </row>
    <row r="30" spans="1:9" s="234" customFormat="1" ht="36.75" customHeight="1">
      <c r="A30" s="186" t="s">
        <v>523</v>
      </c>
      <c r="B30" s="187"/>
      <c r="C30" s="188" t="s">
        <v>574</v>
      </c>
      <c r="D30" s="189"/>
      <c r="E30" s="189"/>
      <c r="F30" s="189"/>
      <c r="G30" s="189"/>
      <c r="H30" s="189"/>
      <c r="I30" s="206"/>
    </row>
    <row r="31" spans="1:9" s="234" customFormat="1" ht="13.5">
      <c r="A31" s="118" t="s">
        <v>524</v>
      </c>
      <c r="B31" s="142"/>
      <c r="C31" s="147" t="s">
        <v>525</v>
      </c>
      <c r="D31" s="147" t="s">
        <v>526</v>
      </c>
      <c r="E31" s="147" t="s">
        <v>527</v>
      </c>
      <c r="F31" s="190" t="s">
        <v>528</v>
      </c>
      <c r="G31" s="148"/>
      <c r="H31" s="191"/>
      <c r="I31" s="147" t="s">
        <v>529</v>
      </c>
    </row>
    <row r="32" spans="1:9" s="234" customFormat="1" ht="13.5">
      <c r="A32" s="142"/>
      <c r="B32" s="142"/>
      <c r="C32" s="149"/>
      <c r="D32" s="149"/>
      <c r="E32" s="149"/>
      <c r="F32" s="150"/>
      <c r="G32" s="192"/>
      <c r="H32" s="152"/>
      <c r="I32" s="149"/>
    </row>
    <row r="33" spans="1:9" s="234" customFormat="1" ht="13.5">
      <c r="A33" s="142"/>
      <c r="B33" s="142"/>
      <c r="C33" s="153"/>
      <c r="D33" s="153"/>
      <c r="E33" s="153"/>
      <c r="F33" s="193"/>
      <c r="G33" s="155"/>
      <c r="H33" s="194"/>
      <c r="I33" s="153"/>
    </row>
    <row r="34" spans="1:9" s="234" customFormat="1" ht="51.75" customHeight="1">
      <c r="A34" s="142"/>
      <c r="B34" s="142"/>
      <c r="C34" s="147" t="s">
        <v>530</v>
      </c>
      <c r="D34" s="157" t="s">
        <v>531</v>
      </c>
      <c r="E34" s="140" t="s">
        <v>581</v>
      </c>
      <c r="F34" s="195" t="s">
        <v>582</v>
      </c>
      <c r="G34" s="196"/>
      <c r="H34" s="197"/>
      <c r="I34" s="118" t="s">
        <v>534</v>
      </c>
    </row>
    <row r="35" spans="1:9" s="234" customFormat="1" ht="33" customHeight="1">
      <c r="A35" s="142"/>
      <c r="B35" s="142"/>
      <c r="C35" s="137"/>
      <c r="D35" s="157" t="s">
        <v>535</v>
      </c>
      <c r="E35" s="140" t="s">
        <v>583</v>
      </c>
      <c r="F35" s="219" t="s">
        <v>548</v>
      </c>
      <c r="G35" s="196"/>
      <c r="H35" s="197"/>
      <c r="I35" s="118" t="s">
        <v>534</v>
      </c>
    </row>
    <row r="36" spans="1:9" s="234" customFormat="1" ht="33" customHeight="1">
      <c r="A36" s="142"/>
      <c r="B36" s="142"/>
      <c r="C36" s="137"/>
      <c r="D36" s="157" t="s">
        <v>537</v>
      </c>
      <c r="E36" s="140" t="s">
        <v>584</v>
      </c>
      <c r="F36" s="224" t="s">
        <v>585</v>
      </c>
      <c r="G36" s="196"/>
      <c r="H36" s="197"/>
      <c r="I36" s="118" t="s">
        <v>534</v>
      </c>
    </row>
    <row r="37" spans="1:9" s="234" customFormat="1" ht="32.25" customHeight="1">
      <c r="A37" s="142"/>
      <c r="B37" s="142"/>
      <c r="C37" s="137"/>
      <c r="D37" s="157" t="s">
        <v>540</v>
      </c>
      <c r="E37" s="140" t="s">
        <v>541</v>
      </c>
      <c r="F37" s="204" t="s">
        <v>586</v>
      </c>
      <c r="G37" s="196"/>
      <c r="H37" s="197"/>
      <c r="I37" s="118" t="s">
        <v>534</v>
      </c>
    </row>
    <row r="38" spans="1:9" s="235" customFormat="1" ht="51.75" customHeight="1">
      <c r="A38" s="165"/>
      <c r="B38" s="165"/>
      <c r="C38" s="180" t="s">
        <v>543</v>
      </c>
      <c r="D38" s="167" t="s">
        <v>544</v>
      </c>
      <c r="E38" s="168" t="s">
        <v>574</v>
      </c>
      <c r="F38" s="198" t="s">
        <v>546</v>
      </c>
      <c r="G38" s="199"/>
      <c r="H38" s="200"/>
      <c r="I38" s="172" t="s">
        <v>534</v>
      </c>
    </row>
    <row r="39" spans="1:9" s="235" customFormat="1" ht="51.75" customHeight="1">
      <c r="A39" s="165"/>
      <c r="B39" s="165"/>
      <c r="C39" s="180"/>
      <c r="D39" s="167" t="s">
        <v>547</v>
      </c>
      <c r="E39" s="168" t="s">
        <v>587</v>
      </c>
      <c r="F39" s="198" t="s">
        <v>588</v>
      </c>
      <c r="G39" s="199"/>
      <c r="H39" s="200"/>
      <c r="I39" s="172" t="s">
        <v>534</v>
      </c>
    </row>
    <row r="40" spans="1:9" s="235" customFormat="1" ht="51" customHeight="1">
      <c r="A40" s="165"/>
      <c r="B40" s="165"/>
      <c r="C40" s="180"/>
      <c r="D40" s="167" t="s">
        <v>589</v>
      </c>
      <c r="E40" s="168" t="s">
        <v>590</v>
      </c>
      <c r="F40" s="198" t="s">
        <v>551</v>
      </c>
      <c r="G40" s="199"/>
      <c r="H40" s="200"/>
      <c r="I40" s="172" t="s">
        <v>534</v>
      </c>
    </row>
    <row r="41" spans="1:9" s="234" customFormat="1" ht="201.75" customHeight="1">
      <c r="A41" s="239" t="s">
        <v>552</v>
      </c>
      <c r="B41" s="239"/>
      <c r="C41" s="239"/>
      <c r="D41" s="239"/>
      <c r="E41" s="239"/>
      <c r="F41" s="239"/>
      <c r="G41" s="239"/>
      <c r="H41" s="239"/>
      <c r="I41" s="239"/>
    </row>
  </sheetData>
  <sheetProtection/>
  <mergeCells count="84">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21:A25"/>
    <mergeCell ref="B21:B24"/>
    <mergeCell ref="C31:C33"/>
    <mergeCell ref="C34:C37"/>
    <mergeCell ref="C38:C40"/>
    <mergeCell ref="D31:D33"/>
    <mergeCell ref="E31:E33"/>
    <mergeCell ref="I31:I33"/>
    <mergeCell ref="A8:B9"/>
    <mergeCell ref="A14:B20"/>
    <mergeCell ref="A26:B27"/>
    <mergeCell ref="A28:B29"/>
    <mergeCell ref="A31:B40"/>
    <mergeCell ref="F31:H3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41"/>
  <sheetViews>
    <sheetView zoomScale="70" zoomScaleNormal="70" zoomScaleSheetLayoutView="100" workbookViewId="0" topLeftCell="A1">
      <selection activeCell="M29" sqref="M29"/>
    </sheetView>
  </sheetViews>
  <sheetFormatPr defaultColWidth="11" defaultRowHeight="11.25"/>
  <cols>
    <col min="1" max="2" width="9.66015625" style="182" customWidth="1"/>
    <col min="3" max="3" width="17.5" style="182" customWidth="1"/>
    <col min="4" max="7" width="11.83203125" style="182" customWidth="1"/>
    <col min="8" max="16384" width="11" style="182" customWidth="1"/>
  </cols>
  <sheetData>
    <row r="1" spans="1:9" s="182" customFormat="1" ht="31.5" customHeight="1">
      <c r="A1" s="222" t="s">
        <v>477</v>
      </c>
      <c r="B1" s="223"/>
      <c r="C1" s="223"/>
      <c r="D1" s="223"/>
      <c r="E1" s="223"/>
      <c r="F1" s="223"/>
      <c r="G1" s="223"/>
      <c r="H1" s="223"/>
      <c r="I1" s="223"/>
    </row>
    <row r="2" spans="1:9" s="182" customFormat="1" ht="27" customHeight="1">
      <c r="A2" s="212" t="s">
        <v>591</v>
      </c>
      <c r="B2" s="212"/>
      <c r="C2" s="212"/>
      <c r="D2" s="212"/>
      <c r="E2" s="212"/>
      <c r="F2" s="212"/>
      <c r="G2" s="212"/>
      <c r="H2" s="212"/>
      <c r="I2" s="212"/>
    </row>
    <row r="3" spans="1:9" s="182" customFormat="1" ht="23.25" customHeight="1">
      <c r="A3" s="118" t="s">
        <v>479</v>
      </c>
      <c r="B3" s="118"/>
      <c r="C3" s="118" t="s">
        <v>592</v>
      </c>
      <c r="D3" s="118"/>
      <c r="E3" s="118"/>
      <c r="F3" s="118"/>
      <c r="G3" s="118"/>
      <c r="H3" s="118"/>
      <c r="I3" s="118"/>
    </row>
    <row r="4" spans="1:9" s="182" customFormat="1" ht="23.25" customHeight="1">
      <c r="A4" s="195" t="s">
        <v>480</v>
      </c>
      <c r="B4" s="197"/>
      <c r="C4" s="118" t="s">
        <v>481</v>
      </c>
      <c r="D4" s="118"/>
      <c r="E4" s="118" t="s">
        <v>482</v>
      </c>
      <c r="F4" s="118"/>
      <c r="G4" s="118"/>
      <c r="H4" s="118" t="s">
        <v>481</v>
      </c>
      <c r="I4" s="118"/>
    </row>
    <row r="5" spans="1:9" s="182" customFormat="1" ht="23.25" customHeight="1">
      <c r="A5" s="195" t="s">
        <v>483</v>
      </c>
      <c r="B5" s="197"/>
      <c r="C5" s="118" t="s">
        <v>484</v>
      </c>
      <c r="D5" s="118"/>
      <c r="E5" s="118" t="s">
        <v>485</v>
      </c>
      <c r="F5" s="118"/>
      <c r="G5" s="118"/>
      <c r="H5" s="118" t="s">
        <v>569</v>
      </c>
      <c r="I5" s="118"/>
    </row>
    <row r="6" spans="1:9" s="182" customFormat="1" ht="23.25" customHeight="1">
      <c r="A6" s="195" t="s">
        <v>487</v>
      </c>
      <c r="B6" s="197"/>
      <c r="C6" s="118" t="s">
        <v>570</v>
      </c>
      <c r="D6" s="118"/>
      <c r="E6" s="118" t="s">
        <v>489</v>
      </c>
      <c r="F6" s="118"/>
      <c r="G6" s="118"/>
      <c r="H6" s="118">
        <v>719000</v>
      </c>
      <c r="I6" s="118"/>
    </row>
    <row r="7" spans="1:9" s="182" customFormat="1" ht="23.25" customHeight="1">
      <c r="A7" s="195" t="s">
        <v>490</v>
      </c>
      <c r="B7" s="197"/>
      <c r="C7" s="122" t="s">
        <v>593</v>
      </c>
      <c r="D7" s="122"/>
      <c r="E7" s="122"/>
      <c r="F7" s="122"/>
      <c r="G7" s="122"/>
      <c r="H7" s="122"/>
      <c r="I7" s="122"/>
    </row>
    <row r="8" spans="1:9" s="182" customFormat="1" ht="28.5" customHeight="1">
      <c r="A8" s="190" t="s">
        <v>492</v>
      </c>
      <c r="B8" s="191"/>
      <c r="C8" s="122" t="s">
        <v>572</v>
      </c>
      <c r="D8" s="122"/>
      <c r="E8" s="122"/>
      <c r="F8" s="122"/>
      <c r="G8" s="122"/>
      <c r="H8" s="122"/>
      <c r="I8" s="122"/>
    </row>
    <row r="9" spans="1:9" s="182" customFormat="1" ht="18.75" customHeight="1">
      <c r="A9" s="213"/>
      <c r="B9" s="214"/>
      <c r="C9" s="122" t="s">
        <v>573</v>
      </c>
      <c r="D9" s="122"/>
      <c r="E9" s="122"/>
      <c r="F9" s="122"/>
      <c r="G9" s="122"/>
      <c r="H9" s="122"/>
      <c r="I9" s="122"/>
    </row>
    <row r="10" spans="1:9" s="182" customFormat="1" ht="18.75" customHeight="1">
      <c r="A10" s="195" t="s">
        <v>495</v>
      </c>
      <c r="B10" s="197"/>
      <c r="C10" s="127" t="s">
        <v>496</v>
      </c>
      <c r="D10" s="127"/>
      <c r="E10" s="127"/>
      <c r="F10" s="127" t="s">
        <v>497</v>
      </c>
      <c r="G10" s="215"/>
      <c r="H10" s="215"/>
      <c r="I10" s="215"/>
    </row>
    <row r="11" spans="1:9" s="182" customFormat="1" ht="39.75" customHeight="1">
      <c r="A11" s="195" t="s">
        <v>498</v>
      </c>
      <c r="B11" s="197"/>
      <c r="C11" s="188" t="s">
        <v>594</v>
      </c>
      <c r="D11" s="216"/>
      <c r="E11" s="216"/>
      <c r="F11" s="216"/>
      <c r="G11" s="216"/>
      <c r="H11" s="216"/>
      <c r="I11" s="221"/>
    </row>
    <row r="12" spans="1:9" s="182" customFormat="1" ht="60.75" customHeight="1">
      <c r="A12" s="195" t="s">
        <v>500</v>
      </c>
      <c r="B12" s="197"/>
      <c r="C12" s="188" t="s">
        <v>595</v>
      </c>
      <c r="D12" s="216"/>
      <c r="E12" s="216"/>
      <c r="F12" s="216"/>
      <c r="G12" s="216"/>
      <c r="H12" s="216"/>
      <c r="I12" s="221"/>
    </row>
    <row r="13" spans="1:9" s="182" customFormat="1" ht="31.5" customHeight="1">
      <c r="A13" s="195" t="s">
        <v>502</v>
      </c>
      <c r="B13" s="197"/>
      <c r="C13" s="118"/>
      <c r="D13" s="118"/>
      <c r="E13" s="118" t="s">
        <v>504</v>
      </c>
      <c r="F13" s="118"/>
      <c r="G13" s="118"/>
      <c r="H13" s="118" t="s">
        <v>576</v>
      </c>
      <c r="I13" s="118"/>
    </row>
    <row r="14" spans="1:9" s="182" customFormat="1" ht="18.75" customHeight="1">
      <c r="A14" s="118" t="s">
        <v>505</v>
      </c>
      <c r="B14" s="118"/>
      <c r="C14" s="118" t="s">
        <v>506</v>
      </c>
      <c r="D14" s="118"/>
      <c r="E14" s="118"/>
      <c r="F14" s="118"/>
      <c r="G14" s="118"/>
      <c r="H14" s="118" t="s">
        <v>412</v>
      </c>
      <c r="I14" s="118"/>
    </row>
    <row r="15" spans="1:9" s="182" customFormat="1" ht="18.75" customHeight="1">
      <c r="A15" s="118"/>
      <c r="B15" s="118"/>
      <c r="C15" s="130" t="s">
        <v>144</v>
      </c>
      <c r="D15" s="130"/>
      <c r="E15" s="130"/>
      <c r="F15" s="130"/>
      <c r="G15" s="130"/>
      <c r="H15" s="131">
        <v>25</v>
      </c>
      <c r="I15" s="131"/>
    </row>
    <row r="16" spans="1:9" s="182" customFormat="1" ht="18.75" customHeight="1">
      <c r="A16" s="118"/>
      <c r="B16" s="118"/>
      <c r="C16" s="132" t="s">
        <v>507</v>
      </c>
      <c r="D16" s="132"/>
      <c r="E16" s="132"/>
      <c r="F16" s="132"/>
      <c r="G16" s="132"/>
      <c r="H16" s="131">
        <v>25</v>
      </c>
      <c r="I16" s="131"/>
    </row>
    <row r="17" spans="1:9" s="182" customFormat="1" ht="18.75" customHeight="1">
      <c r="A17" s="118"/>
      <c r="B17" s="118"/>
      <c r="C17" s="132" t="s">
        <v>508</v>
      </c>
      <c r="D17" s="132"/>
      <c r="E17" s="132"/>
      <c r="F17" s="132"/>
      <c r="G17" s="132"/>
      <c r="H17" s="131">
        <v>25</v>
      </c>
      <c r="I17" s="131"/>
    </row>
    <row r="18" spans="1:9" s="182" customFormat="1" ht="18.75" customHeight="1">
      <c r="A18" s="118"/>
      <c r="B18" s="118"/>
      <c r="C18" s="132" t="s">
        <v>509</v>
      </c>
      <c r="D18" s="132"/>
      <c r="E18" s="132"/>
      <c r="F18" s="132"/>
      <c r="G18" s="132"/>
      <c r="H18" s="131">
        <v>0</v>
      </c>
      <c r="I18" s="131"/>
    </row>
    <row r="19" spans="1:9" s="182" customFormat="1" ht="18.75" customHeight="1">
      <c r="A19" s="118"/>
      <c r="B19" s="118"/>
      <c r="C19" s="132" t="s">
        <v>510</v>
      </c>
      <c r="D19" s="132"/>
      <c r="E19" s="132"/>
      <c r="F19" s="132"/>
      <c r="G19" s="132"/>
      <c r="H19" s="184">
        <v>0</v>
      </c>
      <c r="I19" s="205"/>
    </row>
    <row r="20" spans="1:9" s="182" customFormat="1" ht="18.75" customHeight="1">
      <c r="A20" s="118"/>
      <c r="B20" s="118"/>
      <c r="C20" s="132" t="s">
        <v>511</v>
      </c>
      <c r="D20" s="132"/>
      <c r="E20" s="132"/>
      <c r="F20" s="132"/>
      <c r="G20" s="132"/>
      <c r="H20" s="184">
        <v>0</v>
      </c>
      <c r="I20" s="205"/>
    </row>
    <row r="21" spans="1:9" s="182" customFormat="1" ht="18.75" customHeight="1">
      <c r="A21" s="134" t="s">
        <v>512</v>
      </c>
      <c r="B21" s="134" t="s">
        <v>513</v>
      </c>
      <c r="C21" s="118" t="s">
        <v>514</v>
      </c>
      <c r="D21" s="118"/>
      <c r="E21" s="118"/>
      <c r="F21" s="118"/>
      <c r="G21" s="118"/>
      <c r="H21" s="184" t="s">
        <v>412</v>
      </c>
      <c r="I21" s="205"/>
    </row>
    <row r="22" spans="1:9" s="182" customFormat="1" ht="18.75" customHeight="1">
      <c r="A22" s="135"/>
      <c r="B22" s="135"/>
      <c r="C22" s="130" t="s">
        <v>144</v>
      </c>
      <c r="D22" s="130"/>
      <c r="E22" s="130"/>
      <c r="F22" s="130"/>
      <c r="G22" s="130"/>
      <c r="H22" s="131">
        <v>25</v>
      </c>
      <c r="I22" s="131"/>
    </row>
    <row r="23" spans="1:9" s="182" customFormat="1" ht="18.75" customHeight="1">
      <c r="A23" s="135"/>
      <c r="B23" s="135"/>
      <c r="C23" s="136" t="s">
        <v>596</v>
      </c>
      <c r="D23" s="136"/>
      <c r="E23" s="136"/>
      <c r="F23" s="136"/>
      <c r="G23" s="136"/>
      <c r="H23" s="131">
        <v>25</v>
      </c>
      <c r="I23" s="131"/>
    </row>
    <row r="24" spans="1:9" s="182" customFormat="1" ht="18.75" customHeight="1">
      <c r="A24" s="135"/>
      <c r="B24" s="135"/>
      <c r="C24" s="136"/>
      <c r="D24" s="136"/>
      <c r="E24" s="136"/>
      <c r="F24" s="136"/>
      <c r="G24" s="136"/>
      <c r="H24" s="184"/>
      <c r="I24" s="205"/>
    </row>
    <row r="25" spans="1:9" s="182" customFormat="1" ht="48" customHeight="1">
      <c r="A25" s="135"/>
      <c r="B25" s="137" t="s">
        <v>516</v>
      </c>
      <c r="C25" s="185"/>
      <c r="D25" s="185"/>
      <c r="E25" s="185"/>
      <c r="F25" s="185"/>
      <c r="G25" s="185"/>
      <c r="H25" s="185"/>
      <c r="I25" s="185"/>
    </row>
    <row r="26" spans="1:9" s="182" customFormat="1" ht="18.75" customHeight="1">
      <c r="A26" s="139" t="s">
        <v>517</v>
      </c>
      <c r="B26" s="139"/>
      <c r="C26" s="140" t="s">
        <v>518</v>
      </c>
      <c r="D26" s="140" t="s">
        <v>428</v>
      </c>
      <c r="E26" s="140" t="s">
        <v>412</v>
      </c>
      <c r="F26" s="140" t="s">
        <v>519</v>
      </c>
      <c r="G26" s="140"/>
      <c r="H26" s="140"/>
      <c r="I26" s="140"/>
    </row>
    <row r="27" spans="1:9" s="182" customFormat="1" ht="31.5" customHeight="1">
      <c r="A27" s="139"/>
      <c r="B27" s="139"/>
      <c r="C27" s="140"/>
      <c r="D27" s="141"/>
      <c r="E27" s="141"/>
      <c r="F27" s="141"/>
      <c r="G27" s="141"/>
      <c r="H27" s="141"/>
      <c r="I27" s="141"/>
    </row>
    <row r="28" spans="1:9" s="182" customFormat="1" ht="31.5" customHeight="1">
      <c r="A28" s="139"/>
      <c r="B28" s="139"/>
      <c r="C28" s="140"/>
      <c r="D28" s="140"/>
      <c r="E28" s="245"/>
      <c r="F28" s="140"/>
      <c r="G28" s="140"/>
      <c r="H28" s="140"/>
      <c r="I28" s="140"/>
    </row>
    <row r="29" spans="1:9" s="182" customFormat="1" ht="33.75" customHeight="1">
      <c r="A29" s="118" t="s">
        <v>520</v>
      </c>
      <c r="B29" s="118"/>
      <c r="C29" s="118" t="s">
        <v>580</v>
      </c>
      <c r="D29" s="118"/>
      <c r="E29" s="118"/>
      <c r="F29" s="118" t="s">
        <v>522</v>
      </c>
      <c r="G29" s="142"/>
      <c r="H29" s="142"/>
      <c r="I29" s="142"/>
    </row>
    <row r="30" spans="1:9" s="182" customFormat="1" ht="24.75" customHeight="1">
      <c r="A30" s="118"/>
      <c r="B30" s="118"/>
      <c r="C30" s="122"/>
      <c r="D30" s="122"/>
      <c r="E30" s="122"/>
      <c r="F30" s="122" t="s">
        <v>597</v>
      </c>
      <c r="G30" s="179"/>
      <c r="H30" s="179"/>
      <c r="I30" s="179"/>
    </row>
    <row r="31" spans="1:9" s="182" customFormat="1" ht="36.75" customHeight="1">
      <c r="A31" s="186" t="s">
        <v>523</v>
      </c>
      <c r="B31" s="187"/>
      <c r="C31" s="188" t="s">
        <v>598</v>
      </c>
      <c r="D31" s="189"/>
      <c r="E31" s="189"/>
      <c r="F31" s="189"/>
      <c r="G31" s="189"/>
      <c r="H31" s="189"/>
      <c r="I31" s="206"/>
    </row>
    <row r="32" spans="1:9" s="182" customFormat="1" ht="13.5">
      <c r="A32" s="118" t="s">
        <v>524</v>
      </c>
      <c r="B32" s="142"/>
      <c r="C32" s="147" t="s">
        <v>525</v>
      </c>
      <c r="D32" s="147" t="s">
        <v>526</v>
      </c>
      <c r="E32" s="147" t="s">
        <v>527</v>
      </c>
      <c r="F32" s="190" t="s">
        <v>528</v>
      </c>
      <c r="G32" s="148"/>
      <c r="H32" s="191"/>
      <c r="I32" s="147" t="s">
        <v>529</v>
      </c>
    </row>
    <row r="33" spans="1:9" s="182" customFormat="1" ht="13.5">
      <c r="A33" s="142"/>
      <c r="B33" s="142"/>
      <c r="C33" s="149"/>
      <c r="D33" s="149"/>
      <c r="E33" s="149"/>
      <c r="F33" s="150"/>
      <c r="G33" s="192"/>
      <c r="H33" s="152"/>
      <c r="I33" s="149"/>
    </row>
    <row r="34" spans="1:9" s="182" customFormat="1" ht="13.5">
      <c r="A34" s="142"/>
      <c r="B34" s="142"/>
      <c r="C34" s="153"/>
      <c r="D34" s="153"/>
      <c r="E34" s="153"/>
      <c r="F34" s="193"/>
      <c r="G34" s="155"/>
      <c r="H34" s="194"/>
      <c r="I34" s="153"/>
    </row>
    <row r="35" spans="1:9" s="182" customFormat="1" ht="51.75" customHeight="1">
      <c r="A35" s="142"/>
      <c r="B35" s="142"/>
      <c r="C35" s="147" t="s">
        <v>530</v>
      </c>
      <c r="D35" s="157" t="s">
        <v>531</v>
      </c>
      <c r="E35" s="140" t="s">
        <v>599</v>
      </c>
      <c r="F35" s="195" t="s">
        <v>600</v>
      </c>
      <c r="G35" s="196"/>
      <c r="H35" s="197"/>
      <c r="I35" s="118" t="s">
        <v>534</v>
      </c>
    </row>
    <row r="36" spans="1:9" s="182" customFormat="1" ht="33" customHeight="1">
      <c r="A36" s="142"/>
      <c r="B36" s="142"/>
      <c r="C36" s="137"/>
      <c r="D36" s="157" t="s">
        <v>535</v>
      </c>
      <c r="E36" s="140" t="s">
        <v>601</v>
      </c>
      <c r="F36" s="219" t="s">
        <v>551</v>
      </c>
      <c r="G36" s="196"/>
      <c r="H36" s="197"/>
      <c r="I36" s="118" t="s">
        <v>534</v>
      </c>
    </row>
    <row r="37" spans="1:9" s="182" customFormat="1" ht="33" customHeight="1">
      <c r="A37" s="142"/>
      <c r="B37" s="142"/>
      <c r="C37" s="137"/>
      <c r="D37" s="157" t="s">
        <v>537</v>
      </c>
      <c r="E37" s="140" t="s">
        <v>563</v>
      </c>
      <c r="F37" s="195" t="s">
        <v>602</v>
      </c>
      <c r="G37" s="196"/>
      <c r="H37" s="197"/>
      <c r="I37" s="118" t="s">
        <v>534</v>
      </c>
    </row>
    <row r="38" spans="1:9" s="182" customFormat="1" ht="32.25" customHeight="1">
      <c r="A38" s="142"/>
      <c r="B38" s="142"/>
      <c r="C38" s="137"/>
      <c r="D38" s="157" t="s">
        <v>540</v>
      </c>
      <c r="E38" s="140" t="s">
        <v>541</v>
      </c>
      <c r="F38" s="195" t="s">
        <v>576</v>
      </c>
      <c r="G38" s="196"/>
      <c r="H38" s="197"/>
      <c r="I38" s="118" t="s">
        <v>534</v>
      </c>
    </row>
    <row r="39" spans="1:9" s="183" customFormat="1" ht="54" customHeight="1">
      <c r="A39" s="165"/>
      <c r="B39" s="165"/>
      <c r="C39" s="166" t="s">
        <v>543</v>
      </c>
      <c r="D39" s="167" t="s">
        <v>544</v>
      </c>
      <c r="E39" s="168" t="s">
        <v>603</v>
      </c>
      <c r="F39" s="198" t="s">
        <v>546</v>
      </c>
      <c r="G39" s="199"/>
      <c r="H39" s="200"/>
      <c r="I39" s="172" t="s">
        <v>534</v>
      </c>
    </row>
    <row r="40" spans="1:9" s="183" customFormat="1" ht="51" customHeight="1">
      <c r="A40" s="165"/>
      <c r="B40" s="165"/>
      <c r="C40" s="166"/>
      <c r="D40" s="167" t="s">
        <v>547</v>
      </c>
      <c r="E40" s="168" t="s">
        <v>603</v>
      </c>
      <c r="F40" s="198" t="s">
        <v>588</v>
      </c>
      <c r="G40" s="199"/>
      <c r="H40" s="200"/>
      <c r="I40" s="172" t="s">
        <v>534</v>
      </c>
    </row>
    <row r="41" spans="1:9" s="182" customFormat="1" ht="177" customHeight="1">
      <c r="A41" s="148" t="s">
        <v>552</v>
      </c>
      <c r="B41" s="148"/>
      <c r="C41" s="148"/>
      <c r="D41" s="148"/>
      <c r="E41" s="148"/>
      <c r="F41" s="148"/>
      <c r="G41" s="148"/>
      <c r="H41" s="148"/>
      <c r="I41" s="148"/>
    </row>
  </sheetData>
  <sheetProtection/>
  <mergeCells count="84">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F28:I28"/>
    <mergeCell ref="C29:E29"/>
    <mergeCell ref="F29:I29"/>
    <mergeCell ref="C30:E30"/>
    <mergeCell ref="F30:I30"/>
    <mergeCell ref="A31:B31"/>
    <mergeCell ref="C31:I31"/>
    <mergeCell ref="F35:H35"/>
    <mergeCell ref="F36:H36"/>
    <mergeCell ref="F37:H37"/>
    <mergeCell ref="F38:H38"/>
    <mergeCell ref="F39:H39"/>
    <mergeCell ref="F40:H40"/>
    <mergeCell ref="A41:I41"/>
    <mergeCell ref="A21:A25"/>
    <mergeCell ref="B21:B24"/>
    <mergeCell ref="C32:C34"/>
    <mergeCell ref="C35:C38"/>
    <mergeCell ref="C39:C40"/>
    <mergeCell ref="D32:D34"/>
    <mergeCell ref="E32:E34"/>
    <mergeCell ref="I32:I34"/>
    <mergeCell ref="A8:B9"/>
    <mergeCell ref="A14:B20"/>
    <mergeCell ref="A26:B28"/>
    <mergeCell ref="A29:B30"/>
    <mergeCell ref="A32:B40"/>
    <mergeCell ref="F32:H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55" zoomScaleNormal="55" workbookViewId="0" topLeftCell="A1">
      <selection activeCell="L17" sqref="L17"/>
    </sheetView>
  </sheetViews>
  <sheetFormatPr defaultColWidth="9.33203125" defaultRowHeight="11.25"/>
  <cols>
    <col min="1" max="1" width="19.33203125" style="0" customWidth="1"/>
    <col min="10" max="10" width="63.16015625" style="0" customWidth="1"/>
    <col min="11" max="11" width="43.16015625" style="0" customWidth="1"/>
    <col min="12" max="12" width="49.33203125" style="0" customWidth="1"/>
  </cols>
  <sheetData>
    <row r="1" spans="1:12" ht="22.5">
      <c r="A1" s="358" t="s">
        <v>5</v>
      </c>
      <c r="B1" s="358"/>
      <c r="C1" s="358"/>
      <c r="D1" s="358"/>
      <c r="E1" s="358"/>
      <c r="F1" s="358"/>
      <c r="G1" s="358"/>
      <c r="H1" s="358"/>
      <c r="I1" s="358"/>
      <c r="J1" s="358"/>
      <c r="K1" s="358"/>
      <c r="L1" s="358"/>
    </row>
    <row r="2" spans="1:12" s="355" customFormat="1" ht="9" customHeight="1">
      <c r="A2" s="359" t="s">
        <v>6</v>
      </c>
      <c r="B2" s="360" t="s">
        <v>7</v>
      </c>
      <c r="C2" s="360"/>
      <c r="D2" s="360"/>
      <c r="E2" s="360"/>
      <c r="F2" s="360"/>
      <c r="G2" s="360"/>
      <c r="H2" s="360"/>
      <c r="I2" s="360"/>
      <c r="J2" s="360"/>
      <c r="K2" s="359" t="s">
        <v>8</v>
      </c>
      <c r="L2" s="359" t="s">
        <v>9</v>
      </c>
    </row>
    <row r="3" spans="1:12" ht="12">
      <c r="A3" s="359"/>
      <c r="B3" s="360"/>
      <c r="C3" s="360"/>
      <c r="D3" s="360"/>
      <c r="E3" s="360"/>
      <c r="F3" s="360"/>
      <c r="G3" s="360"/>
      <c r="H3" s="360"/>
      <c r="I3" s="360"/>
      <c r="J3" s="360"/>
      <c r="K3" s="360"/>
      <c r="L3" s="360"/>
    </row>
    <row r="4" spans="1:12" s="356" customFormat="1" ht="24.75" customHeight="1">
      <c r="A4" s="361" t="s">
        <v>10</v>
      </c>
      <c r="B4" s="362" t="s">
        <v>11</v>
      </c>
      <c r="C4" s="363"/>
      <c r="D4" s="363"/>
      <c r="E4" s="363"/>
      <c r="F4" s="363"/>
      <c r="G4" s="363"/>
      <c r="H4" s="363"/>
      <c r="I4" s="363"/>
      <c r="J4" s="363"/>
      <c r="K4" s="373" t="s">
        <v>12</v>
      </c>
      <c r="L4" s="374"/>
    </row>
    <row r="5" spans="1:12" s="356" customFormat="1" ht="24.75" customHeight="1">
      <c r="A5" s="361" t="s">
        <v>13</v>
      </c>
      <c r="B5" s="362" t="s">
        <v>14</v>
      </c>
      <c r="C5" s="363"/>
      <c r="D5" s="363"/>
      <c r="E5" s="363"/>
      <c r="F5" s="363"/>
      <c r="G5" s="363"/>
      <c r="H5" s="363"/>
      <c r="I5" s="363"/>
      <c r="J5" s="363"/>
      <c r="K5" s="373" t="s">
        <v>12</v>
      </c>
      <c r="L5" s="375"/>
    </row>
    <row r="6" spans="1:12" s="356" customFormat="1" ht="24.75" customHeight="1">
      <c r="A6" s="361" t="s">
        <v>15</v>
      </c>
      <c r="B6" s="362" t="s">
        <v>16</v>
      </c>
      <c r="C6" s="363"/>
      <c r="D6" s="363"/>
      <c r="E6" s="363"/>
      <c r="F6" s="363"/>
      <c r="G6" s="363"/>
      <c r="H6" s="363"/>
      <c r="I6" s="363"/>
      <c r="J6" s="363"/>
      <c r="K6" s="373" t="s">
        <v>12</v>
      </c>
      <c r="L6" s="375"/>
    </row>
    <row r="7" spans="1:12" s="356" customFormat="1" ht="24.75" customHeight="1">
      <c r="A7" s="361" t="s">
        <v>17</v>
      </c>
      <c r="B7" s="362" t="s">
        <v>18</v>
      </c>
      <c r="C7" s="364"/>
      <c r="D7" s="364"/>
      <c r="E7" s="364"/>
      <c r="F7" s="364"/>
      <c r="G7" s="364"/>
      <c r="H7" s="364"/>
      <c r="I7" s="364"/>
      <c r="J7" s="364"/>
      <c r="K7" s="373" t="s">
        <v>12</v>
      </c>
      <c r="L7" s="376"/>
    </row>
    <row r="8" spans="1:12" s="356" customFormat="1" ht="24.75" customHeight="1">
      <c r="A8" s="361" t="s">
        <v>19</v>
      </c>
      <c r="B8" s="362" t="s">
        <v>20</v>
      </c>
      <c r="C8" s="363"/>
      <c r="D8" s="363"/>
      <c r="E8" s="363"/>
      <c r="F8" s="363"/>
      <c r="G8" s="363"/>
      <c r="H8" s="363"/>
      <c r="I8" s="363"/>
      <c r="J8" s="363"/>
      <c r="K8" s="373" t="s">
        <v>12</v>
      </c>
      <c r="L8" s="377"/>
    </row>
    <row r="9" spans="1:12" s="356" customFormat="1" ht="24.75" customHeight="1">
      <c r="A9" s="361" t="s">
        <v>21</v>
      </c>
      <c r="B9" s="362" t="s">
        <v>22</v>
      </c>
      <c r="C9" s="363"/>
      <c r="D9" s="363"/>
      <c r="E9" s="363"/>
      <c r="F9" s="363"/>
      <c r="G9" s="363"/>
      <c r="H9" s="363"/>
      <c r="I9" s="363"/>
      <c r="J9" s="363"/>
      <c r="K9" s="373" t="s">
        <v>12</v>
      </c>
      <c r="L9" s="377"/>
    </row>
    <row r="10" spans="1:12" s="356" customFormat="1" ht="24.75" customHeight="1">
      <c r="A10" s="361" t="s">
        <v>23</v>
      </c>
      <c r="B10" s="362" t="s">
        <v>24</v>
      </c>
      <c r="C10" s="364"/>
      <c r="D10" s="364"/>
      <c r="E10" s="364"/>
      <c r="F10" s="364"/>
      <c r="G10" s="364"/>
      <c r="H10" s="364"/>
      <c r="I10" s="364"/>
      <c r="J10" s="364"/>
      <c r="K10" s="373" t="s">
        <v>12</v>
      </c>
      <c r="L10" s="377"/>
    </row>
    <row r="11" spans="1:12" s="356" customFormat="1" ht="24.75" customHeight="1">
      <c r="A11" s="361" t="s">
        <v>25</v>
      </c>
      <c r="B11" s="362" t="s">
        <v>26</v>
      </c>
      <c r="C11" s="364"/>
      <c r="D11" s="364"/>
      <c r="E11" s="364"/>
      <c r="F11" s="364"/>
      <c r="G11" s="364"/>
      <c r="H11" s="364"/>
      <c r="I11" s="364"/>
      <c r="J11" s="364"/>
      <c r="K11" s="373" t="s">
        <v>12</v>
      </c>
      <c r="L11" s="377"/>
    </row>
    <row r="12" spans="1:12" s="356" customFormat="1" ht="24.75" customHeight="1">
      <c r="A12" s="361" t="s">
        <v>27</v>
      </c>
      <c r="B12" s="362" t="s">
        <v>28</v>
      </c>
      <c r="C12" s="363"/>
      <c r="D12" s="363"/>
      <c r="E12" s="363"/>
      <c r="F12" s="363"/>
      <c r="G12" s="363"/>
      <c r="H12" s="363"/>
      <c r="I12" s="363"/>
      <c r="J12" s="363"/>
      <c r="K12" s="374" t="s">
        <v>29</v>
      </c>
      <c r="L12" s="378" t="s">
        <v>30</v>
      </c>
    </row>
    <row r="13" spans="1:12" s="356" customFormat="1" ht="24.75" customHeight="1">
      <c r="A13" s="361" t="s">
        <v>31</v>
      </c>
      <c r="B13" s="362" t="s">
        <v>32</v>
      </c>
      <c r="C13" s="363"/>
      <c r="D13" s="363"/>
      <c r="E13" s="363"/>
      <c r="F13" s="363"/>
      <c r="G13" s="363"/>
      <c r="H13" s="363"/>
      <c r="I13" s="363"/>
      <c r="J13" s="363"/>
      <c r="K13" s="374" t="s">
        <v>12</v>
      </c>
      <c r="L13" s="379"/>
    </row>
    <row r="14" spans="1:12" s="356" customFormat="1" ht="24.75" customHeight="1">
      <c r="A14" s="361" t="s">
        <v>33</v>
      </c>
      <c r="B14" s="365" t="s">
        <v>34</v>
      </c>
      <c r="C14" s="366"/>
      <c r="D14" s="366"/>
      <c r="E14" s="366"/>
      <c r="F14" s="366"/>
      <c r="G14" s="366"/>
      <c r="H14" s="366"/>
      <c r="I14" s="366"/>
      <c r="J14" s="380"/>
      <c r="K14" s="374" t="s">
        <v>29</v>
      </c>
      <c r="L14" s="373" t="s">
        <v>35</v>
      </c>
    </row>
    <row r="15" spans="1:12" s="356" customFormat="1" ht="24.75" customHeight="1">
      <c r="A15" s="361" t="s">
        <v>36</v>
      </c>
      <c r="B15" s="362" t="s">
        <v>37</v>
      </c>
      <c r="C15" s="363"/>
      <c r="D15" s="363"/>
      <c r="E15" s="363"/>
      <c r="F15" s="363"/>
      <c r="G15" s="363"/>
      <c r="H15" s="363"/>
      <c r="I15" s="363"/>
      <c r="J15" s="363"/>
      <c r="K15" s="374" t="s">
        <v>12</v>
      </c>
      <c r="L15" s="379"/>
    </row>
    <row r="16" spans="1:12" s="356" customFormat="1" ht="24.75" customHeight="1">
      <c r="A16" s="361" t="s">
        <v>38</v>
      </c>
      <c r="B16" s="367" t="s">
        <v>39</v>
      </c>
      <c r="C16" s="368"/>
      <c r="D16" s="368"/>
      <c r="E16" s="368"/>
      <c r="F16" s="368"/>
      <c r="G16" s="368"/>
      <c r="H16" s="368"/>
      <c r="I16" s="368"/>
      <c r="J16" s="368"/>
      <c r="K16" s="381" t="s">
        <v>12</v>
      </c>
      <c r="L16" s="375"/>
    </row>
    <row r="17" spans="1:12" ht="24.75" customHeight="1">
      <c r="A17" s="361" t="s">
        <v>40</v>
      </c>
      <c r="B17" s="362" t="s">
        <v>41</v>
      </c>
      <c r="C17" s="363"/>
      <c r="D17" s="363"/>
      <c r="E17" s="363"/>
      <c r="F17" s="363"/>
      <c r="G17" s="363"/>
      <c r="H17" s="363"/>
      <c r="I17" s="363"/>
      <c r="J17" s="363"/>
      <c r="K17" s="381" t="s">
        <v>12</v>
      </c>
      <c r="L17" s="382"/>
    </row>
    <row r="18" spans="1:12" ht="24.75" customHeight="1">
      <c r="A18" s="361" t="s">
        <v>42</v>
      </c>
      <c r="B18" s="362" t="s">
        <v>43</v>
      </c>
      <c r="C18" s="363"/>
      <c r="D18" s="363"/>
      <c r="E18" s="363"/>
      <c r="F18" s="363"/>
      <c r="G18" s="363"/>
      <c r="H18" s="363"/>
      <c r="I18" s="363"/>
      <c r="J18" s="363"/>
      <c r="K18" s="381" t="s">
        <v>12</v>
      </c>
      <c r="L18" s="382"/>
    </row>
    <row r="19" spans="1:12" ht="24.75" customHeight="1">
      <c r="A19" s="361" t="s">
        <v>44</v>
      </c>
      <c r="B19" s="362" t="s">
        <v>45</v>
      </c>
      <c r="C19" s="363"/>
      <c r="D19" s="363"/>
      <c r="E19" s="363"/>
      <c r="F19" s="363"/>
      <c r="G19" s="363"/>
      <c r="H19" s="363"/>
      <c r="I19" s="363"/>
      <c r="J19" s="363"/>
      <c r="K19" s="374" t="s">
        <v>29</v>
      </c>
      <c r="L19" s="373" t="s">
        <v>46</v>
      </c>
    </row>
    <row r="20" spans="1:12" s="357" customFormat="1" ht="27" customHeight="1">
      <c r="A20" s="361" t="s">
        <v>47</v>
      </c>
      <c r="B20" s="369" t="s">
        <v>48</v>
      </c>
      <c r="C20" s="370"/>
      <c r="D20" s="370"/>
      <c r="E20" s="370"/>
      <c r="F20" s="370"/>
      <c r="G20" s="370"/>
      <c r="H20" s="370"/>
      <c r="I20" s="370"/>
      <c r="J20" s="370"/>
      <c r="K20" s="374" t="s">
        <v>12</v>
      </c>
      <c r="L20" s="360"/>
    </row>
    <row r="21" spans="1:12" s="355" customFormat="1" ht="18" customHeight="1">
      <c r="A21" s="371"/>
      <c r="B21" s="372"/>
      <c r="C21" s="372"/>
      <c r="D21" s="372"/>
      <c r="E21" s="372"/>
      <c r="F21" s="372"/>
      <c r="G21" s="372"/>
      <c r="H21" s="372"/>
      <c r="I21" s="372"/>
      <c r="J21" s="372"/>
      <c r="K21" s="372"/>
      <c r="L21" s="372"/>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64"/>
</worksheet>
</file>

<file path=xl/worksheets/sheet20.xml><?xml version="1.0" encoding="utf-8"?>
<worksheet xmlns="http://schemas.openxmlformats.org/spreadsheetml/2006/main" xmlns:r="http://schemas.openxmlformats.org/officeDocument/2006/relationships">
  <dimension ref="A1:I48"/>
  <sheetViews>
    <sheetView zoomScale="70" zoomScaleNormal="70" zoomScaleSheetLayoutView="100" workbookViewId="0" topLeftCell="A22">
      <selection activeCell="N50" sqref="N50"/>
    </sheetView>
  </sheetViews>
  <sheetFormatPr defaultColWidth="11" defaultRowHeight="11.25"/>
  <cols>
    <col min="1" max="2" width="9.66015625" style="182" customWidth="1"/>
    <col min="3" max="3" width="17.5" style="182" customWidth="1"/>
    <col min="4" max="7" width="9.5" style="182" customWidth="1"/>
    <col min="8" max="16384" width="11" style="182" customWidth="1"/>
  </cols>
  <sheetData>
    <row r="1" spans="1:9" s="182" customFormat="1" ht="31.5" customHeight="1">
      <c r="A1" s="222" t="s">
        <v>477</v>
      </c>
      <c r="B1" s="223"/>
      <c r="C1" s="223"/>
      <c r="D1" s="223"/>
      <c r="E1" s="223"/>
      <c r="F1" s="223"/>
      <c r="G1" s="223"/>
      <c r="H1" s="223"/>
      <c r="I1" s="223"/>
    </row>
    <row r="2" spans="1:9" s="182" customFormat="1" ht="27" customHeight="1">
      <c r="A2" s="212" t="s">
        <v>604</v>
      </c>
      <c r="B2" s="212"/>
      <c r="C2" s="212"/>
      <c r="D2" s="212"/>
      <c r="E2" s="212"/>
      <c r="F2" s="212"/>
      <c r="G2" s="212"/>
      <c r="H2" s="212"/>
      <c r="I2" s="212"/>
    </row>
    <row r="3" spans="1:9" s="182" customFormat="1" ht="23.25" customHeight="1">
      <c r="A3" s="118" t="s">
        <v>479</v>
      </c>
      <c r="B3" s="118"/>
      <c r="C3" s="118" t="s">
        <v>592</v>
      </c>
      <c r="D3" s="118"/>
      <c r="E3" s="118"/>
      <c r="F3" s="118"/>
      <c r="G3" s="118"/>
      <c r="H3" s="118"/>
      <c r="I3" s="118"/>
    </row>
    <row r="4" spans="1:9" s="182" customFormat="1" ht="23.25" customHeight="1">
      <c r="A4" s="195" t="s">
        <v>480</v>
      </c>
      <c r="B4" s="197"/>
      <c r="C4" s="118" t="s">
        <v>481</v>
      </c>
      <c r="D4" s="118"/>
      <c r="E4" s="118" t="s">
        <v>482</v>
      </c>
      <c r="F4" s="118"/>
      <c r="G4" s="118"/>
      <c r="H4" s="118" t="s">
        <v>481</v>
      </c>
      <c r="I4" s="118"/>
    </row>
    <row r="5" spans="1:9" s="182" customFormat="1" ht="23.25" customHeight="1">
      <c r="A5" s="195" t="s">
        <v>483</v>
      </c>
      <c r="B5" s="197"/>
      <c r="C5" s="118" t="s">
        <v>484</v>
      </c>
      <c r="D5" s="118"/>
      <c r="E5" s="118" t="s">
        <v>485</v>
      </c>
      <c r="F5" s="118"/>
      <c r="G5" s="118"/>
      <c r="H5" s="118" t="s">
        <v>569</v>
      </c>
      <c r="I5" s="118"/>
    </row>
    <row r="6" spans="1:9" s="182" customFormat="1" ht="23.25" customHeight="1">
      <c r="A6" s="195" t="s">
        <v>487</v>
      </c>
      <c r="B6" s="197"/>
      <c r="C6" s="118" t="s">
        <v>570</v>
      </c>
      <c r="D6" s="118"/>
      <c r="E6" s="118" t="s">
        <v>489</v>
      </c>
      <c r="F6" s="118"/>
      <c r="G6" s="118"/>
      <c r="H6" s="118">
        <v>719000</v>
      </c>
      <c r="I6" s="118"/>
    </row>
    <row r="7" spans="1:9" s="182" customFormat="1" ht="23.25" customHeight="1">
      <c r="A7" s="195" t="s">
        <v>490</v>
      </c>
      <c r="B7" s="197"/>
      <c r="C7" s="122" t="s">
        <v>593</v>
      </c>
      <c r="D7" s="122"/>
      <c r="E7" s="122"/>
      <c r="F7" s="122"/>
      <c r="G7" s="122"/>
      <c r="H7" s="122"/>
      <c r="I7" s="122"/>
    </row>
    <row r="8" spans="1:9" s="182" customFormat="1" ht="28.5" customHeight="1">
      <c r="A8" s="190" t="s">
        <v>492</v>
      </c>
      <c r="B8" s="191"/>
      <c r="C8" s="122" t="s">
        <v>572</v>
      </c>
      <c r="D8" s="122"/>
      <c r="E8" s="122"/>
      <c r="F8" s="122"/>
      <c r="G8" s="122"/>
      <c r="H8" s="122"/>
      <c r="I8" s="122"/>
    </row>
    <row r="9" spans="1:9" s="182" customFormat="1" ht="18.75" customHeight="1">
      <c r="A9" s="213"/>
      <c r="B9" s="214"/>
      <c r="C9" s="122" t="s">
        <v>573</v>
      </c>
      <c r="D9" s="122"/>
      <c r="E9" s="122"/>
      <c r="F9" s="122"/>
      <c r="G9" s="122"/>
      <c r="H9" s="122"/>
      <c r="I9" s="122"/>
    </row>
    <row r="10" spans="1:9" s="182" customFormat="1" ht="18.75" customHeight="1">
      <c r="A10" s="195" t="s">
        <v>495</v>
      </c>
      <c r="B10" s="197"/>
      <c r="C10" s="127" t="s">
        <v>496</v>
      </c>
      <c r="D10" s="127"/>
      <c r="E10" s="127"/>
      <c r="F10" s="127" t="s">
        <v>497</v>
      </c>
      <c r="G10" s="215"/>
      <c r="H10" s="215"/>
      <c r="I10" s="215"/>
    </row>
    <row r="11" spans="1:9" s="182" customFormat="1" ht="39.75" customHeight="1">
      <c r="A11" s="195" t="s">
        <v>498</v>
      </c>
      <c r="B11" s="197"/>
      <c r="C11" s="188" t="s">
        <v>605</v>
      </c>
      <c r="D11" s="216"/>
      <c r="E11" s="216"/>
      <c r="F11" s="216"/>
      <c r="G11" s="216"/>
      <c r="H11" s="216"/>
      <c r="I11" s="221"/>
    </row>
    <row r="12" spans="1:9" s="182" customFormat="1" ht="60.75" customHeight="1">
      <c r="A12" s="195" t="s">
        <v>500</v>
      </c>
      <c r="B12" s="197"/>
      <c r="C12" s="188" t="s">
        <v>606</v>
      </c>
      <c r="D12" s="216"/>
      <c r="E12" s="216"/>
      <c r="F12" s="216"/>
      <c r="G12" s="216"/>
      <c r="H12" s="216"/>
      <c r="I12" s="221"/>
    </row>
    <row r="13" spans="1:9" s="182" customFormat="1" ht="31.5" customHeight="1">
      <c r="A13" s="195" t="s">
        <v>502</v>
      </c>
      <c r="B13" s="197"/>
      <c r="C13" s="118"/>
      <c r="D13" s="118"/>
      <c r="E13" s="118" t="s">
        <v>504</v>
      </c>
      <c r="F13" s="118"/>
      <c r="G13" s="118"/>
      <c r="H13" s="118" t="s">
        <v>607</v>
      </c>
      <c r="I13" s="118"/>
    </row>
    <row r="14" spans="1:9" s="182" customFormat="1" ht="18.75" customHeight="1">
      <c r="A14" s="118" t="s">
        <v>505</v>
      </c>
      <c r="B14" s="118"/>
      <c r="C14" s="118" t="s">
        <v>506</v>
      </c>
      <c r="D14" s="118"/>
      <c r="E14" s="118"/>
      <c r="F14" s="118"/>
      <c r="G14" s="118"/>
      <c r="H14" s="118" t="s">
        <v>412</v>
      </c>
      <c r="I14" s="118"/>
    </row>
    <row r="15" spans="1:9" s="182" customFormat="1" ht="18.75" customHeight="1">
      <c r="A15" s="118"/>
      <c r="B15" s="118"/>
      <c r="C15" s="130" t="s">
        <v>144</v>
      </c>
      <c r="D15" s="130"/>
      <c r="E15" s="130"/>
      <c r="F15" s="130"/>
      <c r="G15" s="130"/>
      <c r="H15" s="131">
        <v>35</v>
      </c>
      <c r="I15" s="131"/>
    </row>
    <row r="16" spans="1:9" s="182" customFormat="1" ht="18.75" customHeight="1">
      <c r="A16" s="118"/>
      <c r="B16" s="118"/>
      <c r="C16" s="132" t="s">
        <v>507</v>
      </c>
      <c r="D16" s="132"/>
      <c r="E16" s="132"/>
      <c r="F16" s="132"/>
      <c r="G16" s="132"/>
      <c r="H16" s="131">
        <v>35</v>
      </c>
      <c r="I16" s="131"/>
    </row>
    <row r="17" spans="1:9" s="182" customFormat="1" ht="18.75" customHeight="1">
      <c r="A17" s="118"/>
      <c r="B17" s="118"/>
      <c r="C17" s="132" t="s">
        <v>508</v>
      </c>
      <c r="D17" s="132"/>
      <c r="E17" s="132"/>
      <c r="F17" s="132"/>
      <c r="G17" s="132"/>
      <c r="H17" s="131">
        <v>35</v>
      </c>
      <c r="I17" s="131"/>
    </row>
    <row r="18" spans="1:9" s="182" customFormat="1" ht="18.75" customHeight="1">
      <c r="A18" s="118"/>
      <c r="B18" s="118"/>
      <c r="C18" s="132" t="s">
        <v>509</v>
      </c>
      <c r="D18" s="132"/>
      <c r="E18" s="132"/>
      <c r="F18" s="132"/>
      <c r="G18" s="132"/>
      <c r="H18" s="131">
        <v>0</v>
      </c>
      <c r="I18" s="131"/>
    </row>
    <row r="19" spans="1:9" s="182" customFormat="1" ht="18.75" customHeight="1">
      <c r="A19" s="118"/>
      <c r="B19" s="118"/>
      <c r="C19" s="132" t="s">
        <v>510</v>
      </c>
      <c r="D19" s="132"/>
      <c r="E19" s="132"/>
      <c r="F19" s="132"/>
      <c r="G19" s="132"/>
      <c r="H19" s="184">
        <v>0</v>
      </c>
      <c r="I19" s="205"/>
    </row>
    <row r="20" spans="1:9" s="182" customFormat="1" ht="18.75" customHeight="1">
      <c r="A20" s="118"/>
      <c r="B20" s="118"/>
      <c r="C20" s="132" t="s">
        <v>511</v>
      </c>
      <c r="D20" s="132"/>
      <c r="E20" s="132"/>
      <c r="F20" s="132"/>
      <c r="G20" s="132"/>
      <c r="H20" s="184">
        <v>0</v>
      </c>
      <c r="I20" s="205"/>
    </row>
    <row r="21" spans="1:9" s="182" customFormat="1" ht="18.75" customHeight="1">
      <c r="A21" s="134" t="s">
        <v>512</v>
      </c>
      <c r="B21" s="134" t="s">
        <v>513</v>
      </c>
      <c r="C21" s="118" t="s">
        <v>514</v>
      </c>
      <c r="D21" s="118"/>
      <c r="E21" s="118"/>
      <c r="F21" s="118"/>
      <c r="G21" s="118"/>
      <c r="H21" s="184" t="s">
        <v>412</v>
      </c>
      <c r="I21" s="205"/>
    </row>
    <row r="22" spans="1:9" s="182" customFormat="1" ht="18.75" customHeight="1">
      <c r="A22" s="135"/>
      <c r="B22" s="135"/>
      <c r="C22" s="130" t="s">
        <v>144</v>
      </c>
      <c r="D22" s="130"/>
      <c r="E22" s="130"/>
      <c r="F22" s="130"/>
      <c r="G22" s="130"/>
      <c r="H22" s="184">
        <v>35</v>
      </c>
      <c r="I22" s="205"/>
    </row>
    <row r="23" spans="1:9" s="182" customFormat="1" ht="18.75" customHeight="1">
      <c r="A23" s="135"/>
      <c r="B23" s="135"/>
      <c r="C23" s="136" t="s">
        <v>608</v>
      </c>
      <c r="D23" s="136"/>
      <c r="E23" s="136"/>
      <c r="F23" s="136"/>
      <c r="G23" s="136"/>
      <c r="H23" s="184">
        <v>20</v>
      </c>
      <c r="I23" s="205"/>
    </row>
    <row r="24" spans="1:9" s="182" customFormat="1" ht="18.75" customHeight="1">
      <c r="A24" s="135"/>
      <c r="B24" s="135"/>
      <c r="C24" s="136" t="s">
        <v>609</v>
      </c>
      <c r="D24" s="136"/>
      <c r="E24" s="136"/>
      <c r="F24" s="136"/>
      <c r="G24" s="136"/>
      <c r="H24" s="184">
        <v>15</v>
      </c>
      <c r="I24" s="205"/>
    </row>
    <row r="25" spans="1:9" s="182" customFormat="1" ht="48" customHeight="1">
      <c r="A25" s="135"/>
      <c r="B25" s="137" t="s">
        <v>516</v>
      </c>
      <c r="C25" s="185"/>
      <c r="D25" s="185"/>
      <c r="E25" s="185"/>
      <c r="F25" s="185"/>
      <c r="G25" s="185"/>
      <c r="H25" s="185"/>
      <c r="I25" s="185"/>
    </row>
    <row r="26" spans="1:9" s="182" customFormat="1" ht="18.75" customHeight="1">
      <c r="A26" s="139" t="s">
        <v>517</v>
      </c>
      <c r="B26" s="139"/>
      <c r="C26" s="140" t="s">
        <v>518</v>
      </c>
      <c r="D26" s="140" t="s">
        <v>428</v>
      </c>
      <c r="E26" s="140" t="s">
        <v>412</v>
      </c>
      <c r="F26" s="140" t="s">
        <v>519</v>
      </c>
      <c r="G26" s="140"/>
      <c r="H26" s="140"/>
      <c r="I26" s="140"/>
    </row>
    <row r="27" spans="1:9" s="182" customFormat="1" ht="31.5" customHeight="1">
      <c r="A27" s="139"/>
      <c r="B27" s="139"/>
      <c r="C27" s="140"/>
      <c r="D27" s="141"/>
      <c r="E27" s="141"/>
      <c r="F27" s="141"/>
      <c r="G27" s="141"/>
      <c r="H27" s="141"/>
      <c r="I27" s="141"/>
    </row>
    <row r="28" spans="1:9" s="182" customFormat="1" ht="33.75" customHeight="1">
      <c r="A28" s="118" t="s">
        <v>520</v>
      </c>
      <c r="B28" s="118"/>
      <c r="C28" s="118" t="s">
        <v>580</v>
      </c>
      <c r="D28" s="118"/>
      <c r="E28" s="118"/>
      <c r="F28" s="118" t="s">
        <v>522</v>
      </c>
      <c r="G28" s="142"/>
      <c r="H28" s="142"/>
      <c r="I28" s="142"/>
    </row>
    <row r="29" spans="1:9" s="182" customFormat="1" ht="24.75" customHeight="1">
      <c r="A29" s="118"/>
      <c r="B29" s="118"/>
      <c r="C29" s="122"/>
      <c r="D29" s="122"/>
      <c r="E29" s="122"/>
      <c r="F29" s="122"/>
      <c r="G29" s="179"/>
      <c r="H29" s="179"/>
      <c r="I29" s="179"/>
    </row>
    <row r="30" spans="1:9" s="182" customFormat="1" ht="36.75" customHeight="1">
      <c r="A30" s="186" t="s">
        <v>610</v>
      </c>
      <c r="B30" s="187"/>
      <c r="C30" s="188" t="s">
        <v>611</v>
      </c>
      <c r="D30" s="189"/>
      <c r="E30" s="189"/>
      <c r="F30" s="189"/>
      <c r="G30" s="189"/>
      <c r="H30" s="189"/>
      <c r="I30" s="206"/>
    </row>
    <row r="31" spans="1:9" s="182" customFormat="1" ht="13.5">
      <c r="A31" s="118" t="s">
        <v>524</v>
      </c>
      <c r="B31" s="142"/>
      <c r="C31" s="147" t="s">
        <v>525</v>
      </c>
      <c r="D31" s="147" t="s">
        <v>526</v>
      </c>
      <c r="E31" s="147" t="s">
        <v>527</v>
      </c>
      <c r="F31" s="190" t="s">
        <v>528</v>
      </c>
      <c r="G31" s="148"/>
      <c r="H31" s="191"/>
      <c r="I31" s="147" t="s">
        <v>529</v>
      </c>
    </row>
    <row r="32" spans="1:9" s="182" customFormat="1" ht="13.5">
      <c r="A32" s="142"/>
      <c r="B32" s="142"/>
      <c r="C32" s="149"/>
      <c r="D32" s="149"/>
      <c r="E32" s="149"/>
      <c r="F32" s="150"/>
      <c r="G32" s="192"/>
      <c r="H32" s="152"/>
      <c r="I32" s="149"/>
    </row>
    <row r="33" spans="1:9" s="182" customFormat="1" ht="13.5">
      <c r="A33" s="142"/>
      <c r="B33" s="142"/>
      <c r="C33" s="153"/>
      <c r="D33" s="153"/>
      <c r="E33" s="153"/>
      <c r="F33" s="193"/>
      <c r="G33" s="155"/>
      <c r="H33" s="194"/>
      <c r="I33" s="153"/>
    </row>
    <row r="34" spans="1:9" s="182" customFormat="1" ht="51.75" customHeight="1">
      <c r="A34" s="142"/>
      <c r="B34" s="142"/>
      <c r="C34" s="147" t="s">
        <v>530</v>
      </c>
      <c r="D34" s="157" t="s">
        <v>531</v>
      </c>
      <c r="E34" s="140" t="s">
        <v>612</v>
      </c>
      <c r="F34" s="195" t="s">
        <v>613</v>
      </c>
      <c r="G34" s="196"/>
      <c r="H34" s="197"/>
      <c r="I34" s="118" t="s">
        <v>534</v>
      </c>
    </row>
    <row r="35" spans="1:9" s="182" customFormat="1" ht="33" customHeight="1">
      <c r="A35" s="142"/>
      <c r="B35" s="142"/>
      <c r="C35" s="137"/>
      <c r="D35" s="157" t="s">
        <v>535</v>
      </c>
      <c r="E35" s="140" t="s">
        <v>614</v>
      </c>
      <c r="F35" s="219">
        <v>1</v>
      </c>
      <c r="G35" s="196"/>
      <c r="H35" s="197"/>
      <c r="I35" s="118" t="s">
        <v>534</v>
      </c>
    </row>
    <row r="36" spans="1:9" s="182" customFormat="1" ht="33" customHeight="1">
      <c r="A36" s="142"/>
      <c r="B36" s="142"/>
      <c r="C36" s="137"/>
      <c r="D36" s="157" t="s">
        <v>537</v>
      </c>
      <c r="E36" s="140" t="s">
        <v>563</v>
      </c>
      <c r="F36" s="195" t="s">
        <v>457</v>
      </c>
      <c r="G36" s="196"/>
      <c r="H36" s="197"/>
      <c r="I36" s="118" t="s">
        <v>534</v>
      </c>
    </row>
    <row r="37" spans="1:9" s="182" customFormat="1" ht="32.25" customHeight="1">
      <c r="A37" s="142"/>
      <c r="B37" s="142"/>
      <c r="C37" s="137"/>
      <c r="D37" s="157" t="s">
        <v>540</v>
      </c>
      <c r="E37" s="140" t="s">
        <v>541</v>
      </c>
      <c r="F37" s="195" t="s">
        <v>615</v>
      </c>
      <c r="G37" s="196"/>
      <c r="H37" s="197"/>
      <c r="I37" s="118" t="s">
        <v>534</v>
      </c>
    </row>
    <row r="38" spans="1:9" s="183" customFormat="1" ht="54" customHeight="1">
      <c r="A38" s="165"/>
      <c r="B38" s="165"/>
      <c r="C38" s="166" t="s">
        <v>543</v>
      </c>
      <c r="D38" s="167" t="s">
        <v>544</v>
      </c>
      <c r="E38" s="168" t="s">
        <v>603</v>
      </c>
      <c r="F38" s="198" t="s">
        <v>546</v>
      </c>
      <c r="G38" s="199"/>
      <c r="H38" s="200"/>
      <c r="I38" s="172" t="s">
        <v>534</v>
      </c>
    </row>
    <row r="39" spans="1:9" s="183" customFormat="1" ht="46.5" customHeight="1">
      <c r="A39" s="165"/>
      <c r="B39" s="165"/>
      <c r="C39" s="166"/>
      <c r="D39" s="167" t="s">
        <v>547</v>
      </c>
      <c r="E39" s="168" t="s">
        <v>603</v>
      </c>
      <c r="F39" s="198" t="s">
        <v>588</v>
      </c>
      <c r="G39" s="199"/>
      <c r="H39" s="200"/>
      <c r="I39" s="172" t="s">
        <v>534</v>
      </c>
    </row>
    <row r="40" spans="1:9" s="182" customFormat="1" ht="27" customHeight="1">
      <c r="A40" s="186" t="s">
        <v>616</v>
      </c>
      <c r="B40" s="187"/>
      <c r="C40" s="188" t="s">
        <v>617</v>
      </c>
      <c r="D40" s="189"/>
      <c r="E40" s="189"/>
      <c r="F40" s="189"/>
      <c r="G40" s="189"/>
      <c r="H40" s="189"/>
      <c r="I40" s="206"/>
    </row>
    <row r="41" spans="1:9" s="182" customFormat="1" ht="42" customHeight="1">
      <c r="A41" s="118" t="s">
        <v>524</v>
      </c>
      <c r="B41" s="142"/>
      <c r="C41" s="147" t="s">
        <v>525</v>
      </c>
      <c r="D41" s="147" t="s">
        <v>526</v>
      </c>
      <c r="E41" s="147" t="s">
        <v>527</v>
      </c>
      <c r="F41" s="190" t="s">
        <v>528</v>
      </c>
      <c r="G41" s="148"/>
      <c r="H41" s="191"/>
      <c r="I41" s="147" t="s">
        <v>529</v>
      </c>
    </row>
    <row r="42" spans="1:9" s="182" customFormat="1" ht="60">
      <c r="A42" s="142"/>
      <c r="B42" s="142"/>
      <c r="C42" s="147" t="s">
        <v>530</v>
      </c>
      <c r="D42" s="157" t="s">
        <v>531</v>
      </c>
      <c r="E42" s="140" t="s">
        <v>617</v>
      </c>
      <c r="F42" s="195" t="s">
        <v>618</v>
      </c>
      <c r="G42" s="196"/>
      <c r="H42" s="197"/>
      <c r="I42" s="118" t="s">
        <v>534</v>
      </c>
    </row>
    <row r="43" spans="1:9" s="182" customFormat="1" ht="30">
      <c r="A43" s="142"/>
      <c r="B43" s="142"/>
      <c r="C43" s="137"/>
      <c r="D43" s="157" t="s">
        <v>535</v>
      </c>
      <c r="E43" s="140" t="s">
        <v>614</v>
      </c>
      <c r="F43" s="219">
        <v>1</v>
      </c>
      <c r="G43" s="196"/>
      <c r="H43" s="197"/>
      <c r="I43" s="118" t="s">
        <v>534</v>
      </c>
    </row>
    <row r="44" spans="1:9" s="182" customFormat="1" ht="30">
      <c r="A44" s="142"/>
      <c r="B44" s="142"/>
      <c r="C44" s="137"/>
      <c r="D44" s="157" t="s">
        <v>537</v>
      </c>
      <c r="E44" s="140" t="s">
        <v>563</v>
      </c>
      <c r="F44" s="195" t="s">
        <v>457</v>
      </c>
      <c r="G44" s="196"/>
      <c r="H44" s="197"/>
      <c r="I44" s="118" t="s">
        <v>534</v>
      </c>
    </row>
    <row r="45" spans="1:9" s="182" customFormat="1" ht="30">
      <c r="A45" s="142"/>
      <c r="B45" s="142"/>
      <c r="C45" s="137"/>
      <c r="D45" s="157" t="s">
        <v>540</v>
      </c>
      <c r="E45" s="140" t="s">
        <v>541</v>
      </c>
      <c r="F45" s="195" t="s">
        <v>619</v>
      </c>
      <c r="G45" s="196"/>
      <c r="H45" s="197"/>
      <c r="I45" s="118" t="s">
        <v>534</v>
      </c>
    </row>
    <row r="46" spans="1:9" s="182" customFormat="1" ht="78" customHeight="1">
      <c r="A46" s="165"/>
      <c r="B46" s="165"/>
      <c r="C46" s="166" t="s">
        <v>543</v>
      </c>
      <c r="D46" s="167" t="s">
        <v>544</v>
      </c>
      <c r="E46" s="168" t="s">
        <v>620</v>
      </c>
      <c r="F46" s="198" t="s">
        <v>546</v>
      </c>
      <c r="G46" s="199"/>
      <c r="H46" s="200"/>
      <c r="I46" s="172" t="s">
        <v>534</v>
      </c>
    </row>
    <row r="47" spans="1:9" s="182" customFormat="1" ht="35.25" customHeight="1">
      <c r="A47" s="165"/>
      <c r="B47" s="165"/>
      <c r="C47" s="166"/>
      <c r="D47" s="167" t="s">
        <v>547</v>
      </c>
      <c r="E47" s="168" t="s">
        <v>621</v>
      </c>
      <c r="F47" s="198" t="s">
        <v>588</v>
      </c>
      <c r="G47" s="199"/>
      <c r="H47" s="200"/>
      <c r="I47" s="172" t="s">
        <v>534</v>
      </c>
    </row>
    <row r="48" spans="1:9" s="182" customFormat="1" ht="208.5" customHeight="1">
      <c r="A48" s="148" t="s">
        <v>552</v>
      </c>
      <c r="B48" s="148"/>
      <c r="C48" s="148"/>
      <c r="D48" s="148"/>
      <c r="E48" s="148"/>
      <c r="F48" s="148"/>
      <c r="G48" s="148"/>
      <c r="H48" s="148"/>
      <c r="I48" s="148"/>
    </row>
  </sheetData>
  <sheetProtection/>
  <mergeCells count="95">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4:H34"/>
    <mergeCell ref="F35:H35"/>
    <mergeCell ref="F36:H36"/>
    <mergeCell ref="F37:H37"/>
    <mergeCell ref="F38:H38"/>
    <mergeCell ref="F39:H39"/>
    <mergeCell ref="A40:B40"/>
    <mergeCell ref="C40:I40"/>
    <mergeCell ref="F41:H41"/>
    <mergeCell ref="F42:H42"/>
    <mergeCell ref="F43:H43"/>
    <mergeCell ref="F44:H44"/>
    <mergeCell ref="F45:H45"/>
    <mergeCell ref="F46:H46"/>
    <mergeCell ref="F47:H47"/>
    <mergeCell ref="A48:I48"/>
    <mergeCell ref="A21:A25"/>
    <mergeCell ref="B21:B24"/>
    <mergeCell ref="C31:C33"/>
    <mergeCell ref="C34:C37"/>
    <mergeCell ref="C38:C39"/>
    <mergeCell ref="C42:C45"/>
    <mergeCell ref="C46:C47"/>
    <mergeCell ref="D31:D33"/>
    <mergeCell ref="E31:E33"/>
    <mergeCell ref="I31:I33"/>
    <mergeCell ref="A8:B9"/>
    <mergeCell ref="A14:B20"/>
    <mergeCell ref="A26:B27"/>
    <mergeCell ref="A28:B29"/>
    <mergeCell ref="A31:B39"/>
    <mergeCell ref="F31:H33"/>
    <mergeCell ref="A41:B4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41"/>
  <sheetViews>
    <sheetView zoomScale="55" zoomScaleNormal="55" zoomScaleSheetLayoutView="100" workbookViewId="0" topLeftCell="A1">
      <selection activeCell="P39" sqref="P39"/>
    </sheetView>
  </sheetViews>
  <sheetFormatPr defaultColWidth="11" defaultRowHeight="11.25"/>
  <cols>
    <col min="1" max="2" width="9" style="225" customWidth="1"/>
    <col min="3" max="3" width="11.5" style="225" customWidth="1"/>
    <col min="4" max="4" width="12.5" style="225" customWidth="1"/>
    <col min="5" max="8" width="11.5" style="225" customWidth="1"/>
    <col min="9" max="9" width="16.16015625" style="225" customWidth="1"/>
    <col min="10" max="16384" width="11" style="225" customWidth="1"/>
  </cols>
  <sheetData>
    <row r="1" spans="1:2" s="225" customFormat="1" ht="21">
      <c r="A1" s="226" t="s">
        <v>476</v>
      </c>
      <c r="B1" s="226"/>
    </row>
    <row r="2" spans="1:9" s="225" customFormat="1" ht="30.75" customHeight="1">
      <c r="A2" s="210" t="s">
        <v>477</v>
      </c>
      <c r="B2" s="211"/>
      <c r="C2" s="211"/>
      <c r="D2" s="211"/>
      <c r="E2" s="211"/>
      <c r="F2" s="211"/>
      <c r="G2" s="211"/>
      <c r="H2" s="211"/>
      <c r="I2" s="211"/>
    </row>
    <row r="3" spans="1:9" s="225" customFormat="1" ht="22.5" customHeight="1">
      <c r="A3" s="212" t="s">
        <v>622</v>
      </c>
      <c r="B3" s="212"/>
      <c r="C3" s="212"/>
      <c r="D3" s="212"/>
      <c r="E3" s="212"/>
      <c r="F3" s="212"/>
      <c r="G3" s="212"/>
      <c r="H3" s="212"/>
      <c r="I3" s="212"/>
    </row>
    <row r="4" spans="1:9" s="225" customFormat="1" ht="21" customHeight="1">
      <c r="A4" s="118" t="s">
        <v>479</v>
      </c>
      <c r="B4" s="118"/>
      <c r="C4" s="118" t="s">
        <v>399</v>
      </c>
      <c r="D4" s="118"/>
      <c r="E4" s="118"/>
      <c r="F4" s="118"/>
      <c r="G4" s="118"/>
      <c r="H4" s="118"/>
      <c r="I4" s="118"/>
    </row>
    <row r="5" spans="1:9" s="225" customFormat="1" ht="27" customHeight="1">
      <c r="A5" s="195" t="s">
        <v>480</v>
      </c>
      <c r="B5" s="197"/>
      <c r="C5" s="118" t="s">
        <v>481</v>
      </c>
      <c r="D5" s="118"/>
      <c r="E5" s="118" t="s">
        <v>482</v>
      </c>
      <c r="F5" s="118"/>
      <c r="G5" s="118"/>
      <c r="H5" s="118" t="s">
        <v>481</v>
      </c>
      <c r="I5" s="118"/>
    </row>
    <row r="6" spans="1:9" s="225" customFormat="1" ht="30" customHeight="1">
      <c r="A6" s="195" t="s">
        <v>483</v>
      </c>
      <c r="B6" s="197"/>
      <c r="C6" s="118" t="s">
        <v>484</v>
      </c>
      <c r="D6" s="118"/>
      <c r="E6" s="118" t="s">
        <v>485</v>
      </c>
      <c r="F6" s="118"/>
      <c r="G6" s="118"/>
      <c r="H6" s="118" t="s">
        <v>486</v>
      </c>
      <c r="I6" s="118"/>
    </row>
    <row r="7" spans="1:9" s="225" customFormat="1" ht="21" customHeight="1">
      <c r="A7" s="195" t="s">
        <v>487</v>
      </c>
      <c r="B7" s="197"/>
      <c r="C7" s="118" t="s">
        <v>488</v>
      </c>
      <c r="D7" s="118"/>
      <c r="E7" s="118" t="s">
        <v>489</v>
      </c>
      <c r="F7" s="118"/>
      <c r="G7" s="118"/>
      <c r="H7" s="118">
        <v>719000</v>
      </c>
      <c r="I7" s="118"/>
    </row>
    <row r="8" spans="1:9" s="225" customFormat="1" ht="21" customHeight="1">
      <c r="A8" s="195" t="s">
        <v>490</v>
      </c>
      <c r="B8" s="197"/>
      <c r="C8" s="122" t="s">
        <v>555</v>
      </c>
      <c r="D8" s="122"/>
      <c r="E8" s="122"/>
      <c r="F8" s="122"/>
      <c r="G8" s="122"/>
      <c r="H8" s="122"/>
      <c r="I8" s="122"/>
    </row>
    <row r="9" spans="1:9" s="225" customFormat="1" ht="42.75" customHeight="1">
      <c r="A9" s="190" t="s">
        <v>492</v>
      </c>
      <c r="B9" s="191"/>
      <c r="C9" s="122" t="s">
        <v>493</v>
      </c>
      <c r="D9" s="122"/>
      <c r="E9" s="122"/>
      <c r="F9" s="122"/>
      <c r="G9" s="122"/>
      <c r="H9" s="122"/>
      <c r="I9" s="122"/>
    </row>
    <row r="10" spans="1:9" s="225" customFormat="1" ht="27" customHeight="1">
      <c r="A10" s="227"/>
      <c r="B10" s="228"/>
      <c r="C10" s="122" t="s">
        <v>494</v>
      </c>
      <c r="D10" s="122"/>
      <c r="E10" s="122"/>
      <c r="F10" s="122"/>
      <c r="G10" s="122"/>
      <c r="H10" s="122"/>
      <c r="I10" s="122"/>
    </row>
    <row r="11" spans="1:9" s="225" customFormat="1" ht="29.25" customHeight="1">
      <c r="A11" s="195" t="s">
        <v>495</v>
      </c>
      <c r="B11" s="197"/>
      <c r="C11" s="127" t="s">
        <v>496</v>
      </c>
      <c r="D11" s="127"/>
      <c r="E11" s="127"/>
      <c r="F11" s="127" t="s">
        <v>497</v>
      </c>
      <c r="G11" s="175"/>
      <c r="H11" s="175"/>
      <c r="I11" s="175"/>
    </row>
    <row r="12" spans="1:9" s="225" customFormat="1" ht="42.75" customHeight="1">
      <c r="A12" s="195" t="s">
        <v>498</v>
      </c>
      <c r="B12" s="197"/>
      <c r="C12" s="188" t="s">
        <v>623</v>
      </c>
      <c r="D12" s="216"/>
      <c r="E12" s="216"/>
      <c r="F12" s="216"/>
      <c r="G12" s="216"/>
      <c r="H12" s="216"/>
      <c r="I12" s="221"/>
    </row>
    <row r="13" spans="1:9" s="225" customFormat="1" ht="60" customHeight="1">
      <c r="A13" s="195" t="s">
        <v>500</v>
      </c>
      <c r="B13" s="197"/>
      <c r="C13" s="242" t="s">
        <v>624</v>
      </c>
      <c r="D13" s="243"/>
      <c r="E13" s="243"/>
      <c r="F13" s="243"/>
      <c r="G13" s="243"/>
      <c r="H13" s="243"/>
      <c r="I13" s="244"/>
    </row>
    <row r="14" spans="1:9" s="225" customFormat="1" ht="30.75" customHeight="1">
      <c r="A14" s="195" t="s">
        <v>502</v>
      </c>
      <c r="B14" s="197"/>
      <c r="C14" s="118" t="s">
        <v>625</v>
      </c>
      <c r="D14" s="118"/>
      <c r="E14" s="118" t="s">
        <v>504</v>
      </c>
      <c r="F14" s="118"/>
      <c r="G14" s="118"/>
      <c r="H14" s="118" t="s">
        <v>625</v>
      </c>
      <c r="I14" s="118"/>
    </row>
    <row r="15" spans="1:9" s="225" customFormat="1" ht="21.75" customHeight="1">
      <c r="A15" s="118" t="s">
        <v>505</v>
      </c>
      <c r="B15" s="118"/>
      <c r="C15" s="118" t="s">
        <v>506</v>
      </c>
      <c r="D15" s="118"/>
      <c r="E15" s="118"/>
      <c r="F15" s="118"/>
      <c r="G15" s="118"/>
      <c r="H15" s="118" t="s">
        <v>412</v>
      </c>
      <c r="I15" s="118"/>
    </row>
    <row r="16" spans="1:9" s="225" customFormat="1" ht="21" customHeight="1">
      <c r="A16" s="118"/>
      <c r="B16" s="118"/>
      <c r="C16" s="130" t="s">
        <v>144</v>
      </c>
      <c r="D16" s="130"/>
      <c r="E16" s="130"/>
      <c r="F16" s="130"/>
      <c r="G16" s="130"/>
      <c r="H16" s="118" t="s">
        <v>625</v>
      </c>
      <c r="I16" s="118"/>
    </row>
    <row r="17" spans="1:9" s="225" customFormat="1" ht="21" customHeight="1">
      <c r="A17" s="118"/>
      <c r="B17" s="118"/>
      <c r="C17" s="132" t="s">
        <v>507</v>
      </c>
      <c r="D17" s="132"/>
      <c r="E17" s="132"/>
      <c r="F17" s="132"/>
      <c r="G17" s="132"/>
      <c r="H17" s="118" t="s">
        <v>625</v>
      </c>
      <c r="I17" s="118"/>
    </row>
    <row r="18" spans="1:9" s="225" customFormat="1" ht="21" customHeight="1">
      <c r="A18" s="118"/>
      <c r="B18" s="118"/>
      <c r="C18" s="132" t="s">
        <v>508</v>
      </c>
      <c r="D18" s="132"/>
      <c r="E18" s="132"/>
      <c r="F18" s="132"/>
      <c r="G18" s="132"/>
      <c r="H18" s="118" t="s">
        <v>625</v>
      </c>
      <c r="I18" s="118"/>
    </row>
    <row r="19" spans="1:9" s="225" customFormat="1" ht="21" customHeight="1">
      <c r="A19" s="118"/>
      <c r="B19" s="118"/>
      <c r="C19" s="132" t="s">
        <v>509</v>
      </c>
      <c r="D19" s="132"/>
      <c r="E19" s="132"/>
      <c r="F19" s="132"/>
      <c r="G19" s="132"/>
      <c r="H19" s="118"/>
      <c r="I19" s="118"/>
    </row>
    <row r="20" spans="1:9" s="225" customFormat="1" ht="21" customHeight="1">
      <c r="A20" s="118"/>
      <c r="B20" s="118"/>
      <c r="C20" s="132" t="s">
        <v>510</v>
      </c>
      <c r="D20" s="132"/>
      <c r="E20" s="132"/>
      <c r="F20" s="132"/>
      <c r="G20" s="132"/>
      <c r="H20" s="195"/>
      <c r="I20" s="197"/>
    </row>
    <row r="21" spans="1:9" s="225" customFormat="1" ht="21" customHeight="1">
      <c r="A21" s="118"/>
      <c r="B21" s="118"/>
      <c r="C21" s="132" t="s">
        <v>511</v>
      </c>
      <c r="D21" s="132"/>
      <c r="E21" s="132"/>
      <c r="F21" s="132"/>
      <c r="G21" s="132"/>
      <c r="H21" s="195"/>
      <c r="I21" s="197"/>
    </row>
    <row r="22" spans="1:9" s="225" customFormat="1" ht="21" customHeight="1">
      <c r="A22" s="134" t="s">
        <v>512</v>
      </c>
      <c r="B22" s="134" t="s">
        <v>513</v>
      </c>
      <c r="C22" s="118" t="s">
        <v>514</v>
      </c>
      <c r="D22" s="118"/>
      <c r="E22" s="118"/>
      <c r="F22" s="118"/>
      <c r="G22" s="118"/>
      <c r="H22" s="195" t="s">
        <v>412</v>
      </c>
      <c r="I22" s="197"/>
    </row>
    <row r="23" spans="1:9" s="225" customFormat="1" ht="21" customHeight="1">
      <c r="A23" s="135"/>
      <c r="B23" s="135"/>
      <c r="C23" s="130" t="s">
        <v>144</v>
      </c>
      <c r="D23" s="130"/>
      <c r="E23" s="130"/>
      <c r="F23" s="130"/>
      <c r="G23" s="130"/>
      <c r="H23" s="118" t="s">
        <v>625</v>
      </c>
      <c r="I23" s="118"/>
    </row>
    <row r="24" spans="1:9" s="225" customFormat="1" ht="36.75" customHeight="1">
      <c r="A24" s="135"/>
      <c r="B24" s="135"/>
      <c r="C24" s="136" t="s">
        <v>626</v>
      </c>
      <c r="D24" s="136"/>
      <c r="E24" s="136"/>
      <c r="F24" s="136"/>
      <c r="G24" s="136"/>
      <c r="H24" s="118" t="s">
        <v>625</v>
      </c>
      <c r="I24" s="118"/>
    </row>
    <row r="25" spans="1:9" s="225" customFormat="1" ht="66.75" customHeight="1">
      <c r="A25" s="135"/>
      <c r="B25" s="137" t="s">
        <v>516</v>
      </c>
      <c r="C25" s="138" t="s">
        <v>627</v>
      </c>
      <c r="D25" s="138"/>
      <c r="E25" s="138"/>
      <c r="F25" s="138"/>
      <c r="G25" s="138"/>
      <c r="H25" s="138"/>
      <c r="I25" s="138"/>
    </row>
    <row r="26" spans="1:9" s="225" customFormat="1" ht="24" customHeight="1">
      <c r="A26" s="139" t="s">
        <v>517</v>
      </c>
      <c r="B26" s="139"/>
      <c r="C26" s="140" t="s">
        <v>518</v>
      </c>
      <c r="D26" s="140" t="s">
        <v>428</v>
      </c>
      <c r="E26" s="140" t="s">
        <v>412</v>
      </c>
      <c r="F26" s="140" t="s">
        <v>519</v>
      </c>
      <c r="G26" s="140"/>
      <c r="H26" s="140"/>
      <c r="I26" s="140"/>
    </row>
    <row r="27" spans="1:9" s="225" customFormat="1" ht="27.75" customHeight="1">
      <c r="A27" s="139"/>
      <c r="B27" s="139"/>
      <c r="C27" s="229"/>
      <c r="D27" s="140"/>
      <c r="E27" s="140"/>
      <c r="F27" s="201"/>
      <c r="G27" s="202"/>
      <c r="H27" s="202"/>
      <c r="I27" s="203"/>
    </row>
    <row r="28" spans="1:9" s="225" customFormat="1" ht="21" customHeight="1">
      <c r="A28" s="150" t="s">
        <v>520</v>
      </c>
      <c r="B28" s="152"/>
      <c r="C28" s="193" t="s">
        <v>521</v>
      </c>
      <c r="D28" s="155"/>
      <c r="E28" s="194"/>
      <c r="F28" s="193" t="s">
        <v>522</v>
      </c>
      <c r="G28" s="230"/>
      <c r="H28" s="230"/>
      <c r="I28" s="228"/>
    </row>
    <row r="29" spans="1:9" s="225" customFormat="1" ht="52.5" customHeight="1">
      <c r="A29" s="193"/>
      <c r="B29" s="194"/>
      <c r="C29" s="188"/>
      <c r="D29" s="216"/>
      <c r="E29" s="221"/>
      <c r="F29" s="188" t="s">
        <v>627</v>
      </c>
      <c r="G29" s="231"/>
      <c r="H29" s="231"/>
      <c r="I29" s="233"/>
    </row>
    <row r="30" spans="1:9" s="225" customFormat="1" ht="34.5" customHeight="1">
      <c r="A30" s="186" t="s">
        <v>523</v>
      </c>
      <c r="B30" s="187"/>
      <c r="C30" s="188" t="s">
        <v>627</v>
      </c>
      <c r="D30" s="231"/>
      <c r="E30" s="231"/>
      <c r="F30" s="231"/>
      <c r="G30" s="231"/>
      <c r="H30" s="231"/>
      <c r="I30" s="233"/>
    </row>
    <row r="31" spans="1:9" s="225" customFormat="1" ht="34.5" customHeight="1">
      <c r="A31" s="118" t="s">
        <v>524</v>
      </c>
      <c r="B31" s="142"/>
      <c r="C31" s="147" t="s">
        <v>525</v>
      </c>
      <c r="D31" s="147" t="s">
        <v>526</v>
      </c>
      <c r="E31" s="147" t="s">
        <v>527</v>
      </c>
      <c r="F31" s="190" t="s">
        <v>528</v>
      </c>
      <c r="G31" s="148"/>
      <c r="H31" s="191"/>
      <c r="I31" s="147" t="s">
        <v>529</v>
      </c>
    </row>
    <row r="32" spans="1:9" s="225" customFormat="1" ht="19.5" customHeight="1">
      <c r="A32" s="142"/>
      <c r="B32" s="142"/>
      <c r="C32" s="149"/>
      <c r="D32" s="149"/>
      <c r="E32" s="149"/>
      <c r="F32" s="150"/>
      <c r="G32" s="218"/>
      <c r="H32" s="152"/>
      <c r="I32" s="149"/>
    </row>
    <row r="33" spans="1:9" s="225" customFormat="1" ht="19.5" customHeight="1">
      <c r="A33" s="142"/>
      <c r="B33" s="142"/>
      <c r="C33" s="153"/>
      <c r="D33" s="153"/>
      <c r="E33" s="153"/>
      <c r="F33" s="193"/>
      <c r="G33" s="155"/>
      <c r="H33" s="194"/>
      <c r="I33" s="153"/>
    </row>
    <row r="34" spans="1:9" s="225" customFormat="1" ht="39.75" customHeight="1">
      <c r="A34" s="142"/>
      <c r="B34" s="142"/>
      <c r="C34" s="147" t="s">
        <v>530</v>
      </c>
      <c r="D34" s="157" t="s">
        <v>531</v>
      </c>
      <c r="E34" s="140" t="s">
        <v>628</v>
      </c>
      <c r="F34" s="195" t="s">
        <v>629</v>
      </c>
      <c r="G34" s="196"/>
      <c r="H34" s="197"/>
      <c r="I34" s="118" t="s">
        <v>534</v>
      </c>
    </row>
    <row r="35" spans="1:9" s="225" customFormat="1" ht="39.75" customHeight="1">
      <c r="A35" s="142"/>
      <c r="B35" s="142"/>
      <c r="C35" s="137"/>
      <c r="D35" s="157" t="s">
        <v>535</v>
      </c>
      <c r="E35" s="140" t="s">
        <v>630</v>
      </c>
      <c r="F35" s="219" t="s">
        <v>548</v>
      </c>
      <c r="G35" s="196"/>
      <c r="H35" s="197"/>
      <c r="I35" s="118" t="s">
        <v>534</v>
      </c>
    </row>
    <row r="36" spans="1:9" s="225" customFormat="1" ht="39.75" customHeight="1">
      <c r="A36" s="142"/>
      <c r="B36" s="142"/>
      <c r="C36" s="137"/>
      <c r="D36" s="157" t="s">
        <v>537</v>
      </c>
      <c r="E36" s="140" t="s">
        <v>631</v>
      </c>
      <c r="F36" s="195" t="s">
        <v>585</v>
      </c>
      <c r="G36" s="196"/>
      <c r="H36" s="197"/>
      <c r="I36" s="118" t="s">
        <v>534</v>
      </c>
    </row>
    <row r="37" spans="1:9" s="225" customFormat="1" ht="39.75" customHeight="1">
      <c r="A37" s="142"/>
      <c r="B37" s="142"/>
      <c r="C37" s="137"/>
      <c r="D37" s="157" t="s">
        <v>540</v>
      </c>
      <c r="E37" s="140" t="s">
        <v>632</v>
      </c>
      <c r="F37" s="195" t="s">
        <v>633</v>
      </c>
      <c r="G37" s="196"/>
      <c r="H37" s="197"/>
      <c r="I37" s="118" t="s">
        <v>534</v>
      </c>
    </row>
    <row r="38" spans="1:9" s="225" customFormat="1" ht="39.75" customHeight="1">
      <c r="A38" s="165"/>
      <c r="B38" s="165"/>
      <c r="C38" s="180" t="s">
        <v>543</v>
      </c>
      <c r="D38" s="167" t="s">
        <v>544</v>
      </c>
      <c r="E38" s="168" t="s">
        <v>634</v>
      </c>
      <c r="F38" s="198" t="s">
        <v>546</v>
      </c>
      <c r="G38" s="199"/>
      <c r="H38" s="200"/>
      <c r="I38" s="172" t="s">
        <v>534</v>
      </c>
    </row>
    <row r="39" spans="1:9" s="225" customFormat="1" ht="51.75" customHeight="1">
      <c r="A39" s="165"/>
      <c r="B39" s="165"/>
      <c r="C39" s="180"/>
      <c r="D39" s="167" t="s">
        <v>547</v>
      </c>
      <c r="E39" s="168" t="s">
        <v>635</v>
      </c>
      <c r="F39" s="198" t="s">
        <v>548</v>
      </c>
      <c r="G39" s="199"/>
      <c r="H39" s="200"/>
      <c r="I39" s="172" t="s">
        <v>534</v>
      </c>
    </row>
    <row r="40" spans="1:9" s="225" customFormat="1" ht="39.75" customHeight="1">
      <c r="A40" s="165"/>
      <c r="B40" s="165"/>
      <c r="C40" s="180"/>
      <c r="D40" s="167" t="s">
        <v>549</v>
      </c>
      <c r="E40" s="168" t="s">
        <v>550</v>
      </c>
      <c r="F40" s="198" t="s">
        <v>551</v>
      </c>
      <c r="G40" s="199"/>
      <c r="H40" s="200"/>
      <c r="I40" s="172" t="s">
        <v>534</v>
      </c>
    </row>
    <row r="41" spans="1:9" s="225" customFormat="1" ht="189" customHeight="1">
      <c r="A41" s="232" t="s">
        <v>552</v>
      </c>
      <c r="B41" s="232"/>
      <c r="C41" s="232"/>
      <c r="D41" s="232"/>
      <c r="E41" s="232"/>
      <c r="F41" s="232"/>
      <c r="G41" s="232"/>
      <c r="H41" s="232"/>
      <c r="I41" s="232"/>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22:A25"/>
    <mergeCell ref="B22:B24"/>
    <mergeCell ref="C31:C33"/>
    <mergeCell ref="C34:C37"/>
    <mergeCell ref="C38:C40"/>
    <mergeCell ref="D31:D33"/>
    <mergeCell ref="E31:E33"/>
    <mergeCell ref="I31:I33"/>
    <mergeCell ref="A9:B10"/>
    <mergeCell ref="A15:B21"/>
    <mergeCell ref="A26:B27"/>
    <mergeCell ref="A28:B29"/>
    <mergeCell ref="A31:B40"/>
    <mergeCell ref="F31:H3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41"/>
  <sheetViews>
    <sheetView zoomScale="55" zoomScaleNormal="55" zoomScaleSheetLayoutView="100" workbookViewId="0" topLeftCell="A4">
      <selection activeCell="K41" sqref="K41"/>
    </sheetView>
  </sheetViews>
  <sheetFormatPr defaultColWidth="11" defaultRowHeight="11.25"/>
  <cols>
    <col min="1" max="2" width="9.66015625" style="234" customWidth="1"/>
    <col min="3" max="3" width="17.5" style="234" customWidth="1"/>
    <col min="4" max="4" width="11.83203125" style="234" customWidth="1"/>
    <col min="5" max="5" width="13.83203125" style="234" customWidth="1"/>
    <col min="6" max="7" width="9" style="234" customWidth="1"/>
    <col min="8" max="8" width="11" style="234" customWidth="1"/>
    <col min="9" max="9" width="14" style="234" customWidth="1"/>
    <col min="10" max="16384" width="11" style="234" customWidth="1"/>
  </cols>
  <sheetData>
    <row r="1" spans="1:9" s="234" customFormat="1" ht="31.5" customHeight="1">
      <c r="A1" s="222" t="s">
        <v>477</v>
      </c>
      <c r="B1" s="223"/>
      <c r="C1" s="223"/>
      <c r="D1" s="223"/>
      <c r="E1" s="223"/>
      <c r="F1" s="223"/>
      <c r="G1" s="223"/>
      <c r="H1" s="223"/>
      <c r="I1" s="223"/>
    </row>
    <row r="2" spans="1:9" s="234" customFormat="1" ht="27" customHeight="1">
      <c r="A2" s="212" t="s">
        <v>567</v>
      </c>
      <c r="B2" s="212"/>
      <c r="C2" s="212"/>
      <c r="D2" s="212"/>
      <c r="E2" s="212"/>
      <c r="F2" s="212"/>
      <c r="G2" s="212"/>
      <c r="H2" s="212"/>
      <c r="I2" s="212"/>
    </row>
    <row r="3" spans="1:9" s="234" customFormat="1" ht="23.25" customHeight="1">
      <c r="A3" s="118" t="s">
        <v>479</v>
      </c>
      <c r="B3" s="118"/>
      <c r="C3" s="118" t="s">
        <v>636</v>
      </c>
      <c r="D3" s="118"/>
      <c r="E3" s="118"/>
      <c r="F3" s="118"/>
      <c r="G3" s="118"/>
      <c r="H3" s="118"/>
      <c r="I3" s="118"/>
    </row>
    <row r="4" spans="1:9" s="234" customFormat="1" ht="23.25" customHeight="1">
      <c r="A4" s="195" t="s">
        <v>480</v>
      </c>
      <c r="B4" s="197"/>
      <c r="C4" s="118" t="s">
        <v>481</v>
      </c>
      <c r="D4" s="118"/>
      <c r="E4" s="118" t="s">
        <v>482</v>
      </c>
      <c r="F4" s="118"/>
      <c r="G4" s="118"/>
      <c r="H4" s="118" t="s">
        <v>481</v>
      </c>
      <c r="I4" s="118"/>
    </row>
    <row r="5" spans="1:9" s="234" customFormat="1" ht="23.25" customHeight="1">
      <c r="A5" s="195" t="s">
        <v>483</v>
      </c>
      <c r="B5" s="197"/>
      <c r="C5" s="118" t="s">
        <v>484</v>
      </c>
      <c r="D5" s="118"/>
      <c r="E5" s="118" t="s">
        <v>485</v>
      </c>
      <c r="F5" s="118"/>
      <c r="G5" s="118"/>
      <c r="H5" s="118" t="s">
        <v>569</v>
      </c>
      <c r="I5" s="118"/>
    </row>
    <row r="6" spans="1:9" s="234" customFormat="1" ht="23.25" customHeight="1">
      <c r="A6" s="195" t="s">
        <v>487</v>
      </c>
      <c r="B6" s="197"/>
      <c r="C6" s="118" t="s">
        <v>570</v>
      </c>
      <c r="D6" s="118"/>
      <c r="E6" s="118" t="s">
        <v>489</v>
      </c>
      <c r="F6" s="118"/>
      <c r="G6" s="118"/>
      <c r="H6" s="118">
        <v>719000</v>
      </c>
      <c r="I6" s="118"/>
    </row>
    <row r="7" spans="1:9" s="234" customFormat="1" ht="23.25" customHeight="1">
      <c r="A7" s="195" t="s">
        <v>490</v>
      </c>
      <c r="B7" s="197"/>
      <c r="C7" s="122" t="s">
        <v>637</v>
      </c>
      <c r="D7" s="122"/>
      <c r="E7" s="122"/>
      <c r="F7" s="122"/>
      <c r="G7" s="122"/>
      <c r="H7" s="122"/>
      <c r="I7" s="122"/>
    </row>
    <row r="8" spans="1:9" s="234" customFormat="1" ht="36" customHeight="1">
      <c r="A8" s="190" t="s">
        <v>492</v>
      </c>
      <c r="B8" s="191"/>
      <c r="C8" s="122" t="s">
        <v>638</v>
      </c>
      <c r="D8" s="122"/>
      <c r="E8" s="122"/>
      <c r="F8" s="122"/>
      <c r="G8" s="122"/>
      <c r="H8" s="122"/>
      <c r="I8" s="122"/>
    </row>
    <row r="9" spans="1:9" s="234" customFormat="1" ht="18.75" customHeight="1">
      <c r="A9" s="213"/>
      <c r="B9" s="214"/>
      <c r="C9" s="122" t="s">
        <v>573</v>
      </c>
      <c r="D9" s="122"/>
      <c r="E9" s="122"/>
      <c r="F9" s="122"/>
      <c r="G9" s="122"/>
      <c r="H9" s="122"/>
      <c r="I9" s="122"/>
    </row>
    <row r="10" spans="1:9" s="234" customFormat="1" ht="18.75" customHeight="1">
      <c r="A10" s="195" t="s">
        <v>495</v>
      </c>
      <c r="B10" s="197"/>
      <c r="C10" s="127" t="s">
        <v>496</v>
      </c>
      <c r="D10" s="127"/>
      <c r="E10" s="127"/>
      <c r="F10" s="127" t="s">
        <v>497</v>
      </c>
      <c r="G10" s="215"/>
      <c r="H10" s="215"/>
      <c r="I10" s="215"/>
    </row>
    <row r="11" spans="1:9" s="234" customFormat="1" ht="61.5" customHeight="1">
      <c r="A11" s="195" t="s">
        <v>498</v>
      </c>
      <c r="B11" s="197"/>
      <c r="C11" s="188" t="s">
        <v>639</v>
      </c>
      <c r="D11" s="216"/>
      <c r="E11" s="216"/>
      <c r="F11" s="216"/>
      <c r="G11" s="216"/>
      <c r="H11" s="216"/>
      <c r="I11" s="221"/>
    </row>
    <row r="12" spans="1:9" s="234" customFormat="1" ht="57" customHeight="1">
      <c r="A12" s="195" t="s">
        <v>500</v>
      </c>
      <c r="B12" s="197"/>
      <c r="C12" s="188" t="s">
        <v>640</v>
      </c>
      <c r="D12" s="216"/>
      <c r="E12" s="216"/>
      <c r="F12" s="216"/>
      <c r="G12" s="216"/>
      <c r="H12" s="216"/>
      <c r="I12" s="221"/>
    </row>
    <row r="13" spans="1:9" s="234" customFormat="1" ht="31.5" customHeight="1">
      <c r="A13" s="195" t="s">
        <v>502</v>
      </c>
      <c r="B13" s="197"/>
      <c r="C13" s="118"/>
      <c r="D13" s="118"/>
      <c r="E13" s="118" t="s">
        <v>504</v>
      </c>
      <c r="F13" s="118"/>
      <c r="G13" s="118"/>
      <c r="H13" s="118" t="s">
        <v>641</v>
      </c>
      <c r="I13" s="118"/>
    </row>
    <row r="14" spans="1:9" s="234" customFormat="1" ht="18.75" customHeight="1">
      <c r="A14" s="118" t="s">
        <v>505</v>
      </c>
      <c r="B14" s="118"/>
      <c r="C14" s="118" t="s">
        <v>506</v>
      </c>
      <c r="D14" s="118"/>
      <c r="E14" s="118"/>
      <c r="F14" s="118"/>
      <c r="G14" s="118"/>
      <c r="H14" s="118" t="s">
        <v>412</v>
      </c>
      <c r="I14" s="118"/>
    </row>
    <row r="15" spans="1:9" s="234" customFormat="1" ht="18.75" customHeight="1">
      <c r="A15" s="118"/>
      <c r="B15" s="118"/>
      <c r="C15" s="130" t="s">
        <v>144</v>
      </c>
      <c r="D15" s="130"/>
      <c r="E15" s="130"/>
      <c r="F15" s="130"/>
      <c r="G15" s="130"/>
      <c r="H15" s="176">
        <v>49</v>
      </c>
      <c r="I15" s="176"/>
    </row>
    <row r="16" spans="1:9" s="234" customFormat="1" ht="18.75" customHeight="1">
      <c r="A16" s="118"/>
      <c r="B16" s="118"/>
      <c r="C16" s="132" t="s">
        <v>507</v>
      </c>
      <c r="D16" s="132"/>
      <c r="E16" s="132"/>
      <c r="F16" s="132"/>
      <c r="G16" s="132"/>
      <c r="H16" s="176">
        <v>49</v>
      </c>
      <c r="I16" s="176"/>
    </row>
    <row r="17" spans="1:9" s="234" customFormat="1" ht="18.75" customHeight="1">
      <c r="A17" s="118"/>
      <c r="B17" s="118"/>
      <c r="C17" s="132" t="s">
        <v>508</v>
      </c>
      <c r="D17" s="132"/>
      <c r="E17" s="132"/>
      <c r="F17" s="132"/>
      <c r="G17" s="132"/>
      <c r="H17" s="176">
        <v>49</v>
      </c>
      <c r="I17" s="176"/>
    </row>
    <row r="18" spans="1:9" s="234" customFormat="1" ht="18.75" customHeight="1">
      <c r="A18" s="118"/>
      <c r="B18" s="118"/>
      <c r="C18" s="132" t="s">
        <v>509</v>
      </c>
      <c r="D18" s="132"/>
      <c r="E18" s="132"/>
      <c r="F18" s="132"/>
      <c r="G18" s="132"/>
      <c r="H18" s="176">
        <v>0</v>
      </c>
      <c r="I18" s="176"/>
    </row>
    <row r="19" spans="1:9" s="234" customFormat="1" ht="18.75" customHeight="1">
      <c r="A19" s="118"/>
      <c r="B19" s="118"/>
      <c r="C19" s="132" t="s">
        <v>510</v>
      </c>
      <c r="D19" s="132"/>
      <c r="E19" s="132"/>
      <c r="F19" s="132"/>
      <c r="G19" s="132"/>
      <c r="H19" s="236">
        <v>0</v>
      </c>
      <c r="I19" s="240"/>
    </row>
    <row r="20" spans="1:9" s="234" customFormat="1" ht="18.75" customHeight="1">
      <c r="A20" s="118"/>
      <c r="B20" s="118"/>
      <c r="C20" s="132" t="s">
        <v>511</v>
      </c>
      <c r="D20" s="132"/>
      <c r="E20" s="132"/>
      <c r="F20" s="132"/>
      <c r="G20" s="132"/>
      <c r="H20" s="236">
        <v>0</v>
      </c>
      <c r="I20" s="240"/>
    </row>
    <row r="21" spans="1:9" s="234" customFormat="1" ht="18.75" customHeight="1">
      <c r="A21" s="134" t="s">
        <v>512</v>
      </c>
      <c r="B21" s="134" t="s">
        <v>513</v>
      </c>
      <c r="C21" s="118" t="s">
        <v>514</v>
      </c>
      <c r="D21" s="118"/>
      <c r="E21" s="118"/>
      <c r="F21" s="118"/>
      <c r="G21" s="118"/>
      <c r="H21" s="236" t="s">
        <v>412</v>
      </c>
      <c r="I21" s="240"/>
    </row>
    <row r="22" spans="1:9" s="234" customFormat="1" ht="18.75" customHeight="1">
      <c r="A22" s="135"/>
      <c r="B22" s="135"/>
      <c r="C22" s="130" t="s">
        <v>144</v>
      </c>
      <c r="D22" s="130"/>
      <c r="E22" s="130"/>
      <c r="F22" s="130"/>
      <c r="G22" s="130"/>
      <c r="H22" s="176">
        <v>49</v>
      </c>
      <c r="I22" s="176"/>
    </row>
    <row r="23" spans="1:9" s="234" customFormat="1" ht="27.75" customHeight="1">
      <c r="A23" s="135"/>
      <c r="B23" s="135"/>
      <c r="C23" s="136" t="s">
        <v>642</v>
      </c>
      <c r="D23" s="136"/>
      <c r="E23" s="136"/>
      <c r="F23" s="136"/>
      <c r="G23" s="136"/>
      <c r="H23" s="237">
        <v>27</v>
      </c>
      <c r="I23" s="241"/>
    </row>
    <row r="24" spans="1:9" s="234" customFormat="1" ht="18.75" customHeight="1">
      <c r="A24" s="135"/>
      <c r="B24" s="135"/>
      <c r="C24" s="136" t="s">
        <v>643</v>
      </c>
      <c r="D24" s="136"/>
      <c r="E24" s="136"/>
      <c r="F24" s="136"/>
      <c r="G24" s="136"/>
      <c r="H24" s="176">
        <v>22</v>
      </c>
      <c r="I24" s="176"/>
    </row>
    <row r="25" spans="1:9" s="234" customFormat="1" ht="43.5" customHeight="1">
      <c r="A25" s="135"/>
      <c r="B25" s="137" t="s">
        <v>516</v>
      </c>
      <c r="C25" s="138" t="s">
        <v>644</v>
      </c>
      <c r="D25" s="138"/>
      <c r="E25" s="138"/>
      <c r="F25" s="138"/>
      <c r="G25" s="138"/>
      <c r="H25" s="138"/>
      <c r="I25" s="138"/>
    </row>
    <row r="26" spans="1:9" s="234" customFormat="1" ht="18.75" customHeight="1">
      <c r="A26" s="139" t="s">
        <v>517</v>
      </c>
      <c r="B26" s="139"/>
      <c r="C26" s="140" t="s">
        <v>518</v>
      </c>
      <c r="D26" s="140" t="s">
        <v>428</v>
      </c>
      <c r="E26" s="140" t="s">
        <v>412</v>
      </c>
      <c r="F26" s="140" t="s">
        <v>519</v>
      </c>
      <c r="G26" s="140"/>
      <c r="H26" s="140"/>
      <c r="I26" s="140"/>
    </row>
    <row r="27" spans="1:9" s="234" customFormat="1" ht="48.75" customHeight="1">
      <c r="A27" s="139"/>
      <c r="B27" s="139"/>
      <c r="C27" s="140" t="s">
        <v>645</v>
      </c>
      <c r="D27" s="238">
        <v>1</v>
      </c>
      <c r="E27" s="238">
        <v>49</v>
      </c>
      <c r="F27" s="238" t="s">
        <v>29</v>
      </c>
      <c r="G27" s="238"/>
      <c r="H27" s="238"/>
      <c r="I27" s="238"/>
    </row>
    <row r="28" spans="1:9" s="234" customFormat="1" ht="33.75" customHeight="1">
      <c r="A28" s="118" t="s">
        <v>520</v>
      </c>
      <c r="B28" s="118"/>
      <c r="C28" s="118" t="s">
        <v>580</v>
      </c>
      <c r="D28" s="118"/>
      <c r="E28" s="118"/>
      <c r="F28" s="118" t="s">
        <v>522</v>
      </c>
      <c r="G28" s="142"/>
      <c r="H28" s="142"/>
      <c r="I28" s="142"/>
    </row>
    <row r="29" spans="1:9" s="234" customFormat="1" ht="60" customHeight="1">
      <c r="A29" s="118"/>
      <c r="B29" s="118"/>
      <c r="C29" s="122"/>
      <c r="D29" s="122"/>
      <c r="E29" s="122"/>
      <c r="F29" s="122" t="s">
        <v>386</v>
      </c>
      <c r="G29" s="179"/>
      <c r="H29" s="179"/>
      <c r="I29" s="179"/>
    </row>
    <row r="30" spans="1:9" s="234" customFormat="1" ht="36.75" customHeight="1">
      <c r="A30" s="186" t="s">
        <v>523</v>
      </c>
      <c r="B30" s="187"/>
      <c r="C30" s="188" t="s">
        <v>386</v>
      </c>
      <c r="D30" s="189"/>
      <c r="E30" s="189"/>
      <c r="F30" s="189"/>
      <c r="G30" s="189"/>
      <c r="H30" s="189"/>
      <c r="I30" s="206"/>
    </row>
    <row r="31" spans="1:9" s="234" customFormat="1" ht="13.5">
      <c r="A31" s="118" t="s">
        <v>524</v>
      </c>
      <c r="B31" s="142"/>
      <c r="C31" s="147" t="s">
        <v>525</v>
      </c>
      <c r="D31" s="147" t="s">
        <v>526</v>
      </c>
      <c r="E31" s="147" t="s">
        <v>527</v>
      </c>
      <c r="F31" s="190" t="s">
        <v>528</v>
      </c>
      <c r="G31" s="148"/>
      <c r="H31" s="191"/>
      <c r="I31" s="147" t="s">
        <v>529</v>
      </c>
    </row>
    <row r="32" spans="1:9" s="234" customFormat="1" ht="13.5">
      <c r="A32" s="142"/>
      <c r="B32" s="142"/>
      <c r="C32" s="149"/>
      <c r="D32" s="149"/>
      <c r="E32" s="149"/>
      <c r="F32" s="150"/>
      <c r="G32" s="192"/>
      <c r="H32" s="152"/>
      <c r="I32" s="149"/>
    </row>
    <row r="33" spans="1:9" s="234" customFormat="1" ht="13.5">
      <c r="A33" s="142"/>
      <c r="B33" s="142"/>
      <c r="C33" s="153"/>
      <c r="D33" s="153"/>
      <c r="E33" s="153"/>
      <c r="F33" s="193"/>
      <c r="G33" s="155"/>
      <c r="H33" s="194"/>
      <c r="I33" s="153"/>
    </row>
    <row r="34" spans="1:9" s="234" customFormat="1" ht="51.75" customHeight="1">
      <c r="A34" s="142"/>
      <c r="B34" s="142"/>
      <c r="C34" s="147" t="s">
        <v>530</v>
      </c>
      <c r="D34" s="157" t="s">
        <v>531</v>
      </c>
      <c r="E34" s="140" t="s">
        <v>646</v>
      </c>
      <c r="F34" s="195">
        <v>1</v>
      </c>
      <c r="G34" s="196"/>
      <c r="H34" s="197"/>
      <c r="I34" s="118" t="s">
        <v>534</v>
      </c>
    </row>
    <row r="35" spans="1:9" s="234" customFormat="1" ht="33" customHeight="1">
      <c r="A35" s="142"/>
      <c r="B35" s="142"/>
      <c r="C35" s="137"/>
      <c r="D35" s="157" t="s">
        <v>535</v>
      </c>
      <c r="E35" s="140" t="s">
        <v>647</v>
      </c>
      <c r="F35" s="219" t="s">
        <v>648</v>
      </c>
      <c r="G35" s="196"/>
      <c r="H35" s="197"/>
      <c r="I35" s="118" t="s">
        <v>534</v>
      </c>
    </row>
    <row r="36" spans="1:9" s="234" customFormat="1" ht="33" customHeight="1">
      <c r="A36" s="142"/>
      <c r="B36" s="142"/>
      <c r="C36" s="137"/>
      <c r="D36" s="157" t="s">
        <v>537</v>
      </c>
      <c r="E36" s="140" t="s">
        <v>649</v>
      </c>
      <c r="F36" s="224" t="s">
        <v>602</v>
      </c>
      <c r="G36" s="196"/>
      <c r="H36" s="197"/>
      <c r="I36" s="118" t="s">
        <v>534</v>
      </c>
    </row>
    <row r="37" spans="1:9" s="234" customFormat="1" ht="32.25" customHeight="1">
      <c r="A37" s="142"/>
      <c r="B37" s="142"/>
      <c r="C37" s="137"/>
      <c r="D37" s="157" t="s">
        <v>540</v>
      </c>
      <c r="E37" s="140" t="s">
        <v>541</v>
      </c>
      <c r="F37" s="195" t="s">
        <v>641</v>
      </c>
      <c r="G37" s="196"/>
      <c r="H37" s="197"/>
      <c r="I37" s="118" t="s">
        <v>534</v>
      </c>
    </row>
    <row r="38" spans="1:9" s="235" customFormat="1" ht="58.5" customHeight="1">
      <c r="A38" s="165"/>
      <c r="B38" s="165"/>
      <c r="C38" s="180" t="s">
        <v>543</v>
      </c>
      <c r="D38" s="167" t="s">
        <v>544</v>
      </c>
      <c r="E38" s="168" t="s">
        <v>650</v>
      </c>
      <c r="F38" s="198" t="s">
        <v>546</v>
      </c>
      <c r="G38" s="199"/>
      <c r="H38" s="200"/>
      <c r="I38" s="172" t="s">
        <v>534</v>
      </c>
    </row>
    <row r="39" spans="1:9" s="235" customFormat="1" ht="51.75" customHeight="1">
      <c r="A39" s="165"/>
      <c r="B39" s="165"/>
      <c r="C39" s="180"/>
      <c r="D39" s="167" t="s">
        <v>547</v>
      </c>
      <c r="E39" s="168" t="s">
        <v>650</v>
      </c>
      <c r="F39" s="198" t="s">
        <v>546</v>
      </c>
      <c r="G39" s="199"/>
      <c r="H39" s="200"/>
      <c r="I39" s="172" t="s">
        <v>534</v>
      </c>
    </row>
    <row r="40" spans="1:9" s="235" customFormat="1" ht="51" customHeight="1">
      <c r="A40" s="165"/>
      <c r="B40" s="165"/>
      <c r="C40" s="180"/>
      <c r="D40" s="167" t="s">
        <v>589</v>
      </c>
      <c r="E40" s="168" t="s">
        <v>590</v>
      </c>
      <c r="F40" s="198" t="s">
        <v>551</v>
      </c>
      <c r="G40" s="199"/>
      <c r="H40" s="200"/>
      <c r="I40" s="172" t="s">
        <v>534</v>
      </c>
    </row>
    <row r="41" spans="1:9" s="234" customFormat="1" ht="228.75" customHeight="1">
      <c r="A41" s="239" t="s">
        <v>552</v>
      </c>
      <c r="B41" s="239"/>
      <c r="C41" s="239"/>
      <c r="D41" s="239"/>
      <c r="E41" s="239"/>
      <c r="F41" s="239"/>
      <c r="G41" s="239"/>
      <c r="H41" s="239"/>
      <c r="I41" s="239"/>
    </row>
  </sheetData>
  <sheetProtection/>
  <mergeCells count="84">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21:A25"/>
    <mergeCell ref="B21:B24"/>
    <mergeCell ref="C31:C33"/>
    <mergeCell ref="C34:C37"/>
    <mergeCell ref="C38:C40"/>
    <mergeCell ref="D31:D33"/>
    <mergeCell ref="E31:E33"/>
    <mergeCell ref="I31:I33"/>
    <mergeCell ref="A8:B9"/>
    <mergeCell ref="A14:B20"/>
    <mergeCell ref="A26:B27"/>
    <mergeCell ref="A28:B29"/>
    <mergeCell ref="A31:B40"/>
    <mergeCell ref="F31:H3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41"/>
  <sheetViews>
    <sheetView zoomScale="55" zoomScaleNormal="55" zoomScaleSheetLayoutView="100" workbookViewId="0" topLeftCell="A1">
      <selection activeCell="A41" sqref="A41:IV41"/>
    </sheetView>
  </sheetViews>
  <sheetFormatPr defaultColWidth="11" defaultRowHeight="11.25"/>
  <cols>
    <col min="1" max="2" width="9" style="225" customWidth="1"/>
    <col min="3" max="3" width="11.5" style="225" customWidth="1"/>
    <col min="4" max="4" width="12.5" style="225" customWidth="1"/>
    <col min="5" max="8" width="11.66015625" style="225" customWidth="1"/>
    <col min="9" max="9" width="16.16015625" style="225" customWidth="1"/>
    <col min="10" max="16384" width="11" style="225" customWidth="1"/>
  </cols>
  <sheetData>
    <row r="1" spans="1:2" s="225" customFormat="1" ht="21">
      <c r="A1" s="226" t="s">
        <v>476</v>
      </c>
      <c r="B1" s="226"/>
    </row>
    <row r="2" spans="1:9" s="225" customFormat="1" ht="30.75" customHeight="1">
      <c r="A2" s="210" t="s">
        <v>477</v>
      </c>
      <c r="B2" s="211"/>
      <c r="C2" s="211"/>
      <c r="D2" s="211"/>
      <c r="E2" s="211"/>
      <c r="F2" s="211"/>
      <c r="G2" s="211"/>
      <c r="H2" s="211"/>
      <c r="I2" s="211"/>
    </row>
    <row r="3" spans="1:9" s="225" customFormat="1" ht="22.5" customHeight="1">
      <c r="A3" s="212" t="s">
        <v>651</v>
      </c>
      <c r="B3" s="212"/>
      <c r="C3" s="212"/>
      <c r="D3" s="212"/>
      <c r="E3" s="212"/>
      <c r="F3" s="212"/>
      <c r="G3" s="212"/>
      <c r="H3" s="212"/>
      <c r="I3" s="212"/>
    </row>
    <row r="4" spans="1:9" s="225" customFormat="1" ht="21" customHeight="1">
      <c r="A4" s="118" t="s">
        <v>479</v>
      </c>
      <c r="B4" s="118"/>
      <c r="C4" s="118" t="s">
        <v>652</v>
      </c>
      <c r="D4" s="118"/>
      <c r="E4" s="118"/>
      <c r="F4" s="118"/>
      <c r="G4" s="118"/>
      <c r="H4" s="118"/>
      <c r="I4" s="118"/>
    </row>
    <row r="5" spans="1:9" s="225" customFormat="1" ht="27" customHeight="1">
      <c r="A5" s="195" t="s">
        <v>480</v>
      </c>
      <c r="B5" s="197"/>
      <c r="C5" s="118" t="s">
        <v>481</v>
      </c>
      <c r="D5" s="118"/>
      <c r="E5" s="118" t="s">
        <v>482</v>
      </c>
      <c r="F5" s="118"/>
      <c r="G5" s="118"/>
      <c r="H5" s="118" t="s">
        <v>481</v>
      </c>
      <c r="I5" s="118"/>
    </row>
    <row r="6" spans="1:9" s="225" customFormat="1" ht="30" customHeight="1">
      <c r="A6" s="195" t="s">
        <v>483</v>
      </c>
      <c r="B6" s="197"/>
      <c r="C6" s="118" t="s">
        <v>484</v>
      </c>
      <c r="D6" s="118"/>
      <c r="E6" s="118" t="s">
        <v>485</v>
      </c>
      <c r="F6" s="118"/>
      <c r="G6" s="118"/>
      <c r="H6" s="118" t="s">
        <v>486</v>
      </c>
      <c r="I6" s="118"/>
    </row>
    <row r="7" spans="1:9" s="225" customFormat="1" ht="21" customHeight="1">
      <c r="A7" s="195" t="s">
        <v>487</v>
      </c>
      <c r="B7" s="197"/>
      <c r="C7" s="118" t="s">
        <v>488</v>
      </c>
      <c r="D7" s="118"/>
      <c r="E7" s="118" t="s">
        <v>489</v>
      </c>
      <c r="F7" s="118"/>
      <c r="G7" s="118"/>
      <c r="H7" s="118">
        <v>719000</v>
      </c>
      <c r="I7" s="118"/>
    </row>
    <row r="8" spans="1:9" s="225" customFormat="1" ht="21" customHeight="1">
      <c r="A8" s="195" t="s">
        <v>490</v>
      </c>
      <c r="B8" s="197"/>
      <c r="C8" s="122" t="s">
        <v>491</v>
      </c>
      <c r="D8" s="122"/>
      <c r="E8" s="122"/>
      <c r="F8" s="122"/>
      <c r="G8" s="122"/>
      <c r="H8" s="122"/>
      <c r="I8" s="122"/>
    </row>
    <row r="9" spans="1:9" s="225" customFormat="1" ht="42.75" customHeight="1">
      <c r="A9" s="190" t="s">
        <v>492</v>
      </c>
      <c r="B9" s="191"/>
      <c r="C9" s="122" t="s">
        <v>493</v>
      </c>
      <c r="D9" s="122"/>
      <c r="E9" s="122"/>
      <c r="F9" s="122"/>
      <c r="G9" s="122"/>
      <c r="H9" s="122"/>
      <c r="I9" s="122"/>
    </row>
    <row r="10" spans="1:9" s="225" customFormat="1" ht="27" customHeight="1">
      <c r="A10" s="227"/>
      <c r="B10" s="228"/>
      <c r="C10" s="122" t="s">
        <v>494</v>
      </c>
      <c r="D10" s="122"/>
      <c r="E10" s="122"/>
      <c r="F10" s="122"/>
      <c r="G10" s="122"/>
      <c r="H10" s="122"/>
      <c r="I10" s="122"/>
    </row>
    <row r="11" spans="1:9" s="225" customFormat="1" ht="29.25" customHeight="1">
      <c r="A11" s="195" t="s">
        <v>495</v>
      </c>
      <c r="B11" s="197"/>
      <c r="C11" s="127" t="s">
        <v>496</v>
      </c>
      <c r="D11" s="127"/>
      <c r="E11" s="127"/>
      <c r="F11" s="127" t="s">
        <v>497</v>
      </c>
      <c r="G11" s="175"/>
      <c r="H11" s="175"/>
      <c r="I11" s="175"/>
    </row>
    <row r="12" spans="1:9" s="225" customFormat="1" ht="54" customHeight="1">
      <c r="A12" s="195" t="s">
        <v>498</v>
      </c>
      <c r="B12" s="197"/>
      <c r="C12" s="188" t="s">
        <v>653</v>
      </c>
      <c r="D12" s="216"/>
      <c r="E12" s="216"/>
      <c r="F12" s="216"/>
      <c r="G12" s="216"/>
      <c r="H12" s="216"/>
      <c r="I12" s="221"/>
    </row>
    <row r="13" spans="1:9" s="225" customFormat="1" ht="61.5" customHeight="1">
      <c r="A13" s="195" t="s">
        <v>500</v>
      </c>
      <c r="B13" s="197"/>
      <c r="C13" s="188" t="s">
        <v>654</v>
      </c>
      <c r="D13" s="216"/>
      <c r="E13" s="216"/>
      <c r="F13" s="216"/>
      <c r="G13" s="216"/>
      <c r="H13" s="216"/>
      <c r="I13" s="221"/>
    </row>
    <row r="14" spans="1:9" s="225" customFormat="1" ht="30.75" customHeight="1">
      <c r="A14" s="195" t="s">
        <v>502</v>
      </c>
      <c r="B14" s="197"/>
      <c r="C14" s="118" t="s">
        <v>655</v>
      </c>
      <c r="D14" s="118"/>
      <c r="E14" s="118" t="s">
        <v>504</v>
      </c>
      <c r="F14" s="118"/>
      <c r="G14" s="118"/>
      <c r="H14" s="118" t="s">
        <v>655</v>
      </c>
      <c r="I14" s="118"/>
    </row>
    <row r="15" spans="1:9" s="225" customFormat="1" ht="21.75" customHeight="1">
      <c r="A15" s="118" t="s">
        <v>505</v>
      </c>
      <c r="B15" s="118"/>
      <c r="C15" s="118" t="s">
        <v>506</v>
      </c>
      <c r="D15" s="118"/>
      <c r="E15" s="118"/>
      <c r="F15" s="118"/>
      <c r="G15" s="118"/>
      <c r="H15" s="118" t="s">
        <v>412</v>
      </c>
      <c r="I15" s="118"/>
    </row>
    <row r="16" spans="1:9" s="225" customFormat="1" ht="21" customHeight="1">
      <c r="A16" s="118"/>
      <c r="B16" s="118"/>
      <c r="C16" s="130" t="s">
        <v>144</v>
      </c>
      <c r="D16" s="130"/>
      <c r="E16" s="130"/>
      <c r="F16" s="130"/>
      <c r="G16" s="130"/>
      <c r="H16" s="118" t="s">
        <v>655</v>
      </c>
      <c r="I16" s="118"/>
    </row>
    <row r="17" spans="1:9" s="225" customFormat="1" ht="21" customHeight="1">
      <c r="A17" s="118"/>
      <c r="B17" s="118"/>
      <c r="C17" s="132" t="s">
        <v>507</v>
      </c>
      <c r="D17" s="132"/>
      <c r="E17" s="132"/>
      <c r="F17" s="132"/>
      <c r="G17" s="132"/>
      <c r="H17" s="118" t="s">
        <v>655</v>
      </c>
      <c r="I17" s="118"/>
    </row>
    <row r="18" spans="1:9" s="225" customFormat="1" ht="21" customHeight="1">
      <c r="A18" s="118"/>
      <c r="B18" s="118"/>
      <c r="C18" s="132" t="s">
        <v>508</v>
      </c>
      <c r="D18" s="132"/>
      <c r="E18" s="132"/>
      <c r="F18" s="132"/>
      <c r="G18" s="132"/>
      <c r="H18" s="118" t="s">
        <v>655</v>
      </c>
      <c r="I18" s="118"/>
    </row>
    <row r="19" spans="1:9" s="225" customFormat="1" ht="21" customHeight="1">
      <c r="A19" s="118"/>
      <c r="B19" s="118"/>
      <c r="C19" s="132" t="s">
        <v>509</v>
      </c>
      <c r="D19" s="132"/>
      <c r="E19" s="132"/>
      <c r="F19" s="132"/>
      <c r="G19" s="132"/>
      <c r="H19" s="118"/>
      <c r="I19" s="118"/>
    </row>
    <row r="20" spans="1:9" s="225" customFormat="1" ht="21" customHeight="1">
      <c r="A20" s="118"/>
      <c r="B20" s="118"/>
      <c r="C20" s="132" t="s">
        <v>510</v>
      </c>
      <c r="D20" s="132"/>
      <c r="E20" s="132"/>
      <c r="F20" s="132"/>
      <c r="G20" s="132"/>
      <c r="H20" s="195"/>
      <c r="I20" s="197"/>
    </row>
    <row r="21" spans="1:9" s="225" customFormat="1" ht="21" customHeight="1">
      <c r="A21" s="118"/>
      <c r="B21" s="118"/>
      <c r="C21" s="132" t="s">
        <v>511</v>
      </c>
      <c r="D21" s="132"/>
      <c r="E21" s="132"/>
      <c r="F21" s="132"/>
      <c r="G21" s="132"/>
      <c r="H21" s="195"/>
      <c r="I21" s="197"/>
    </row>
    <row r="22" spans="1:9" s="225" customFormat="1" ht="21" customHeight="1">
      <c r="A22" s="134" t="s">
        <v>512</v>
      </c>
      <c r="B22" s="134" t="s">
        <v>513</v>
      </c>
      <c r="C22" s="118" t="s">
        <v>514</v>
      </c>
      <c r="D22" s="118"/>
      <c r="E22" s="118"/>
      <c r="F22" s="118"/>
      <c r="G22" s="118"/>
      <c r="H22" s="195" t="s">
        <v>412</v>
      </c>
      <c r="I22" s="197"/>
    </row>
    <row r="23" spans="1:9" s="225" customFormat="1" ht="21" customHeight="1">
      <c r="A23" s="135"/>
      <c r="B23" s="135"/>
      <c r="C23" s="130" t="s">
        <v>144</v>
      </c>
      <c r="D23" s="130"/>
      <c r="E23" s="130"/>
      <c r="F23" s="130"/>
      <c r="G23" s="130"/>
      <c r="H23" s="118" t="s">
        <v>655</v>
      </c>
      <c r="I23" s="118"/>
    </row>
    <row r="24" spans="1:9" s="225" customFormat="1" ht="21" customHeight="1">
      <c r="A24" s="135"/>
      <c r="B24" s="135"/>
      <c r="C24" s="136" t="s">
        <v>656</v>
      </c>
      <c r="D24" s="136"/>
      <c r="E24" s="136"/>
      <c r="F24" s="136"/>
      <c r="G24" s="136"/>
      <c r="H24" s="195" t="s">
        <v>655</v>
      </c>
      <c r="I24" s="197"/>
    </row>
    <row r="25" spans="1:9" s="225" customFormat="1" ht="66.75" customHeight="1">
      <c r="A25" s="135"/>
      <c r="B25" s="137" t="s">
        <v>516</v>
      </c>
      <c r="C25" s="138" t="s">
        <v>657</v>
      </c>
      <c r="D25" s="138"/>
      <c r="E25" s="138"/>
      <c r="F25" s="138"/>
      <c r="G25" s="138"/>
      <c r="H25" s="138"/>
      <c r="I25" s="138"/>
    </row>
    <row r="26" spans="1:9" s="225" customFormat="1" ht="24" customHeight="1">
      <c r="A26" s="139" t="s">
        <v>517</v>
      </c>
      <c r="B26" s="139"/>
      <c r="C26" s="140" t="s">
        <v>518</v>
      </c>
      <c r="D26" s="140" t="s">
        <v>428</v>
      </c>
      <c r="E26" s="140" t="s">
        <v>412</v>
      </c>
      <c r="F26" s="140" t="s">
        <v>519</v>
      </c>
      <c r="G26" s="140"/>
      <c r="H26" s="140"/>
      <c r="I26" s="140"/>
    </row>
    <row r="27" spans="1:9" s="225" customFormat="1" ht="57.75" customHeight="1">
      <c r="A27" s="139"/>
      <c r="B27" s="139"/>
      <c r="C27" s="229" t="s">
        <v>658</v>
      </c>
      <c r="D27" s="140" t="s">
        <v>659</v>
      </c>
      <c r="E27" s="140" t="s">
        <v>655</v>
      </c>
      <c r="F27" s="201" t="s">
        <v>12</v>
      </c>
      <c r="G27" s="202"/>
      <c r="H27" s="202"/>
      <c r="I27" s="203"/>
    </row>
    <row r="28" spans="1:9" s="225" customFormat="1" ht="21" customHeight="1">
      <c r="A28" s="150" t="s">
        <v>520</v>
      </c>
      <c r="B28" s="152"/>
      <c r="C28" s="193" t="s">
        <v>521</v>
      </c>
      <c r="D28" s="155"/>
      <c r="E28" s="194"/>
      <c r="F28" s="193" t="s">
        <v>522</v>
      </c>
      <c r="G28" s="230"/>
      <c r="H28" s="230"/>
      <c r="I28" s="228"/>
    </row>
    <row r="29" spans="1:9" s="225" customFormat="1" ht="42" customHeight="1">
      <c r="A29" s="193"/>
      <c r="B29" s="194"/>
      <c r="C29" s="188"/>
      <c r="D29" s="216"/>
      <c r="E29" s="221"/>
      <c r="F29" s="188" t="s">
        <v>660</v>
      </c>
      <c r="G29" s="231"/>
      <c r="H29" s="231"/>
      <c r="I29" s="233"/>
    </row>
    <row r="30" spans="1:9" s="225" customFormat="1" ht="34.5" customHeight="1">
      <c r="A30" s="186" t="s">
        <v>523</v>
      </c>
      <c r="B30" s="187"/>
      <c r="C30" s="188" t="s">
        <v>660</v>
      </c>
      <c r="D30" s="231"/>
      <c r="E30" s="231"/>
      <c r="F30" s="231"/>
      <c r="G30" s="231"/>
      <c r="H30" s="231"/>
      <c r="I30" s="233"/>
    </row>
    <row r="31" spans="1:9" s="225" customFormat="1" ht="34.5" customHeight="1">
      <c r="A31" s="118" t="s">
        <v>524</v>
      </c>
      <c r="B31" s="142"/>
      <c r="C31" s="147" t="s">
        <v>525</v>
      </c>
      <c r="D31" s="147" t="s">
        <v>526</v>
      </c>
      <c r="E31" s="147" t="s">
        <v>527</v>
      </c>
      <c r="F31" s="190" t="s">
        <v>528</v>
      </c>
      <c r="G31" s="148"/>
      <c r="H31" s="191"/>
      <c r="I31" s="147" t="s">
        <v>529</v>
      </c>
    </row>
    <row r="32" spans="1:9" s="225" customFormat="1" ht="19.5" customHeight="1">
      <c r="A32" s="142"/>
      <c r="B32" s="142"/>
      <c r="C32" s="149"/>
      <c r="D32" s="149"/>
      <c r="E32" s="149"/>
      <c r="F32" s="150"/>
      <c r="G32" s="218"/>
      <c r="H32" s="152"/>
      <c r="I32" s="149"/>
    </row>
    <row r="33" spans="1:9" s="225" customFormat="1" ht="19.5" customHeight="1">
      <c r="A33" s="142"/>
      <c r="B33" s="142"/>
      <c r="C33" s="153"/>
      <c r="D33" s="153"/>
      <c r="E33" s="153"/>
      <c r="F33" s="193"/>
      <c r="G33" s="155"/>
      <c r="H33" s="194"/>
      <c r="I33" s="153"/>
    </row>
    <row r="34" spans="1:9" s="225" customFormat="1" ht="39.75" customHeight="1">
      <c r="A34" s="142"/>
      <c r="B34" s="142"/>
      <c r="C34" s="147" t="s">
        <v>530</v>
      </c>
      <c r="D34" s="157" t="s">
        <v>531</v>
      </c>
      <c r="E34" s="140" t="s">
        <v>661</v>
      </c>
      <c r="F34" s="195" t="s">
        <v>662</v>
      </c>
      <c r="G34" s="196"/>
      <c r="H34" s="197"/>
      <c r="I34" s="118" t="s">
        <v>534</v>
      </c>
    </row>
    <row r="35" spans="1:9" s="225" customFormat="1" ht="39.75" customHeight="1">
      <c r="A35" s="142"/>
      <c r="B35" s="142"/>
      <c r="C35" s="137"/>
      <c r="D35" s="157" t="s">
        <v>535</v>
      </c>
      <c r="E35" s="140" t="s">
        <v>663</v>
      </c>
      <c r="F35" s="219" t="s">
        <v>648</v>
      </c>
      <c r="G35" s="196"/>
      <c r="H35" s="197"/>
      <c r="I35" s="118" t="s">
        <v>534</v>
      </c>
    </row>
    <row r="36" spans="1:9" s="225" customFormat="1" ht="39.75" customHeight="1">
      <c r="A36" s="142"/>
      <c r="B36" s="142"/>
      <c r="C36" s="137"/>
      <c r="D36" s="157" t="s">
        <v>537</v>
      </c>
      <c r="E36" s="140" t="s">
        <v>538</v>
      </c>
      <c r="F36" s="195" t="s">
        <v>664</v>
      </c>
      <c r="G36" s="196"/>
      <c r="H36" s="197"/>
      <c r="I36" s="118" t="s">
        <v>534</v>
      </c>
    </row>
    <row r="37" spans="1:9" s="225" customFormat="1" ht="39.75" customHeight="1">
      <c r="A37" s="142"/>
      <c r="B37" s="142"/>
      <c r="C37" s="137"/>
      <c r="D37" s="157" t="s">
        <v>540</v>
      </c>
      <c r="E37" s="140" t="s">
        <v>541</v>
      </c>
      <c r="F37" s="195" t="s">
        <v>665</v>
      </c>
      <c r="G37" s="196"/>
      <c r="H37" s="197"/>
      <c r="I37" s="118" t="s">
        <v>534</v>
      </c>
    </row>
    <row r="38" spans="1:9" s="225" customFormat="1" ht="39.75" customHeight="1">
      <c r="A38" s="165"/>
      <c r="B38" s="165"/>
      <c r="C38" s="180" t="s">
        <v>543</v>
      </c>
      <c r="D38" s="167" t="s">
        <v>544</v>
      </c>
      <c r="E38" s="168" t="s">
        <v>666</v>
      </c>
      <c r="F38" s="198" t="s">
        <v>546</v>
      </c>
      <c r="G38" s="199"/>
      <c r="H38" s="200"/>
      <c r="I38" s="172" t="s">
        <v>534</v>
      </c>
    </row>
    <row r="39" spans="1:9" s="225" customFormat="1" ht="51.75" customHeight="1">
      <c r="A39" s="165"/>
      <c r="B39" s="165"/>
      <c r="C39" s="180"/>
      <c r="D39" s="167" t="s">
        <v>547</v>
      </c>
      <c r="E39" s="168" t="s">
        <v>666</v>
      </c>
      <c r="F39" s="198" t="s">
        <v>588</v>
      </c>
      <c r="G39" s="199"/>
      <c r="H39" s="200"/>
      <c r="I39" s="172" t="s">
        <v>534</v>
      </c>
    </row>
    <row r="40" spans="1:9" s="225" customFormat="1" ht="39.75" customHeight="1">
      <c r="A40" s="165"/>
      <c r="B40" s="165"/>
      <c r="C40" s="180"/>
      <c r="D40" s="167" t="s">
        <v>549</v>
      </c>
      <c r="E40" s="168" t="s">
        <v>550</v>
      </c>
      <c r="F40" s="198" t="s">
        <v>551</v>
      </c>
      <c r="G40" s="199"/>
      <c r="H40" s="200"/>
      <c r="I40" s="172" t="s">
        <v>534</v>
      </c>
    </row>
    <row r="41" spans="1:9" s="225" customFormat="1" ht="199.5" customHeight="1">
      <c r="A41" s="232" t="s">
        <v>552</v>
      </c>
      <c r="B41" s="232"/>
      <c r="C41" s="232"/>
      <c r="D41" s="232"/>
      <c r="E41" s="232"/>
      <c r="F41" s="232"/>
      <c r="G41" s="232"/>
      <c r="H41" s="232"/>
      <c r="I41" s="232"/>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22:A25"/>
    <mergeCell ref="B22:B24"/>
    <mergeCell ref="C31:C33"/>
    <mergeCell ref="C34:C37"/>
    <mergeCell ref="C38:C40"/>
    <mergeCell ref="D31:D33"/>
    <mergeCell ref="E31:E33"/>
    <mergeCell ref="I31:I33"/>
    <mergeCell ref="A9:B10"/>
    <mergeCell ref="A15:B21"/>
    <mergeCell ref="A26:B27"/>
    <mergeCell ref="A28:B29"/>
    <mergeCell ref="A31:B40"/>
    <mergeCell ref="F31:H3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40"/>
  <sheetViews>
    <sheetView zoomScale="55" zoomScaleNormal="55" zoomScaleSheetLayoutView="100" workbookViewId="0" topLeftCell="A1">
      <selection activeCell="O20" sqref="O20"/>
    </sheetView>
  </sheetViews>
  <sheetFormatPr defaultColWidth="11" defaultRowHeight="11.25"/>
  <cols>
    <col min="1" max="2" width="9.66015625" style="182" customWidth="1"/>
    <col min="3" max="3" width="17.5" style="182" customWidth="1"/>
    <col min="4" max="4" width="11.83203125" style="182" customWidth="1"/>
    <col min="5" max="5" width="13.83203125" style="182" customWidth="1"/>
    <col min="6" max="7" width="9" style="182" customWidth="1"/>
    <col min="8" max="8" width="11" style="182" customWidth="1"/>
    <col min="9" max="9" width="13.83203125" style="182" customWidth="1"/>
    <col min="10" max="16384" width="11" style="182" customWidth="1"/>
  </cols>
  <sheetData>
    <row r="1" spans="1:9" s="182" customFormat="1" ht="31.5" customHeight="1">
      <c r="A1" s="222" t="s">
        <v>477</v>
      </c>
      <c r="B1" s="223"/>
      <c r="C1" s="223"/>
      <c r="D1" s="223"/>
      <c r="E1" s="223"/>
      <c r="F1" s="223"/>
      <c r="G1" s="223"/>
      <c r="H1" s="223"/>
      <c r="I1" s="223"/>
    </row>
    <row r="2" spans="1:9" s="182" customFormat="1" ht="27" customHeight="1">
      <c r="A2" s="212" t="s">
        <v>567</v>
      </c>
      <c r="B2" s="212"/>
      <c r="C2" s="212"/>
      <c r="D2" s="212"/>
      <c r="E2" s="212"/>
      <c r="F2" s="212"/>
      <c r="G2" s="212"/>
      <c r="H2" s="212"/>
      <c r="I2" s="212"/>
    </row>
    <row r="3" spans="1:9" s="182" customFormat="1" ht="23.25" customHeight="1">
      <c r="A3" s="118" t="s">
        <v>479</v>
      </c>
      <c r="B3" s="118"/>
      <c r="C3" s="118" t="s">
        <v>667</v>
      </c>
      <c r="D3" s="118"/>
      <c r="E3" s="118"/>
      <c r="F3" s="118"/>
      <c r="G3" s="118"/>
      <c r="H3" s="118"/>
      <c r="I3" s="118"/>
    </row>
    <row r="4" spans="1:9" s="182" customFormat="1" ht="23.25" customHeight="1">
      <c r="A4" s="195" t="s">
        <v>480</v>
      </c>
      <c r="B4" s="197"/>
      <c r="C4" s="118" t="s">
        <v>481</v>
      </c>
      <c r="D4" s="118"/>
      <c r="E4" s="118" t="s">
        <v>482</v>
      </c>
      <c r="F4" s="118"/>
      <c r="G4" s="118"/>
      <c r="H4" s="118" t="s">
        <v>481</v>
      </c>
      <c r="I4" s="118"/>
    </row>
    <row r="5" spans="1:9" s="182" customFormat="1" ht="23.25" customHeight="1">
      <c r="A5" s="195" t="s">
        <v>483</v>
      </c>
      <c r="B5" s="197"/>
      <c r="C5" s="118" t="s">
        <v>484</v>
      </c>
      <c r="D5" s="118"/>
      <c r="E5" s="118" t="s">
        <v>485</v>
      </c>
      <c r="F5" s="118"/>
      <c r="G5" s="118"/>
      <c r="H5" s="118" t="s">
        <v>569</v>
      </c>
      <c r="I5" s="118"/>
    </row>
    <row r="6" spans="1:9" s="182" customFormat="1" ht="23.25" customHeight="1">
      <c r="A6" s="195" t="s">
        <v>487</v>
      </c>
      <c r="B6" s="197"/>
      <c r="C6" s="118" t="s">
        <v>570</v>
      </c>
      <c r="D6" s="118"/>
      <c r="E6" s="118" t="s">
        <v>489</v>
      </c>
      <c r="F6" s="118"/>
      <c r="G6" s="118"/>
      <c r="H6" s="118">
        <v>719000</v>
      </c>
      <c r="I6" s="118"/>
    </row>
    <row r="7" spans="1:9" s="182" customFormat="1" ht="23.25" customHeight="1">
      <c r="A7" s="195" t="s">
        <v>490</v>
      </c>
      <c r="B7" s="197"/>
      <c r="C7" s="122" t="s">
        <v>637</v>
      </c>
      <c r="D7" s="122"/>
      <c r="E7" s="122"/>
      <c r="F7" s="122"/>
      <c r="G7" s="122"/>
      <c r="H7" s="122"/>
      <c r="I7" s="122"/>
    </row>
    <row r="8" spans="1:9" s="182" customFormat="1" ht="36" customHeight="1">
      <c r="A8" s="190" t="s">
        <v>492</v>
      </c>
      <c r="B8" s="191"/>
      <c r="C8" s="122" t="s">
        <v>638</v>
      </c>
      <c r="D8" s="122"/>
      <c r="E8" s="122"/>
      <c r="F8" s="122"/>
      <c r="G8" s="122"/>
      <c r="H8" s="122"/>
      <c r="I8" s="122"/>
    </row>
    <row r="9" spans="1:9" s="182" customFormat="1" ht="18.75" customHeight="1">
      <c r="A9" s="213"/>
      <c r="B9" s="214"/>
      <c r="C9" s="122" t="s">
        <v>573</v>
      </c>
      <c r="D9" s="122"/>
      <c r="E9" s="122"/>
      <c r="F9" s="122"/>
      <c r="G9" s="122"/>
      <c r="H9" s="122"/>
      <c r="I9" s="122"/>
    </row>
    <row r="10" spans="1:9" s="182" customFormat="1" ht="18.75" customHeight="1">
      <c r="A10" s="195" t="s">
        <v>495</v>
      </c>
      <c r="B10" s="197"/>
      <c r="C10" s="127" t="s">
        <v>496</v>
      </c>
      <c r="D10" s="127"/>
      <c r="E10" s="127"/>
      <c r="F10" s="127" t="s">
        <v>497</v>
      </c>
      <c r="G10" s="215"/>
      <c r="H10" s="215"/>
      <c r="I10" s="215"/>
    </row>
    <row r="11" spans="1:9" s="182" customFormat="1" ht="61.5" customHeight="1">
      <c r="A11" s="195" t="s">
        <v>498</v>
      </c>
      <c r="B11" s="197"/>
      <c r="C11" s="188" t="s">
        <v>668</v>
      </c>
      <c r="D11" s="216"/>
      <c r="E11" s="216"/>
      <c r="F11" s="216"/>
      <c r="G11" s="216"/>
      <c r="H11" s="216"/>
      <c r="I11" s="221"/>
    </row>
    <row r="12" spans="1:9" s="182" customFormat="1" ht="57" customHeight="1">
      <c r="A12" s="195" t="s">
        <v>500</v>
      </c>
      <c r="B12" s="197"/>
      <c r="C12" s="188" t="s">
        <v>669</v>
      </c>
      <c r="D12" s="216"/>
      <c r="E12" s="216"/>
      <c r="F12" s="216"/>
      <c r="G12" s="216"/>
      <c r="H12" s="216"/>
      <c r="I12" s="221"/>
    </row>
    <row r="13" spans="1:9" s="182" customFormat="1" ht="31.5" customHeight="1">
      <c r="A13" s="195" t="s">
        <v>502</v>
      </c>
      <c r="B13" s="197"/>
      <c r="C13" s="118"/>
      <c r="D13" s="118"/>
      <c r="E13" s="118" t="s">
        <v>504</v>
      </c>
      <c r="F13" s="118"/>
      <c r="G13" s="118"/>
      <c r="H13" s="118" t="s">
        <v>670</v>
      </c>
      <c r="I13" s="118"/>
    </row>
    <row r="14" spans="1:9" s="182" customFormat="1" ht="18.75" customHeight="1">
      <c r="A14" s="118" t="s">
        <v>505</v>
      </c>
      <c r="B14" s="118"/>
      <c r="C14" s="118" t="s">
        <v>506</v>
      </c>
      <c r="D14" s="118"/>
      <c r="E14" s="118"/>
      <c r="F14" s="118"/>
      <c r="G14" s="118"/>
      <c r="H14" s="118" t="s">
        <v>412</v>
      </c>
      <c r="I14" s="118"/>
    </row>
    <row r="15" spans="1:9" s="182" customFormat="1" ht="18.75" customHeight="1">
      <c r="A15" s="118"/>
      <c r="B15" s="118"/>
      <c r="C15" s="130" t="s">
        <v>144</v>
      </c>
      <c r="D15" s="130"/>
      <c r="E15" s="130"/>
      <c r="F15" s="130"/>
      <c r="G15" s="130"/>
      <c r="H15" s="131">
        <v>85</v>
      </c>
      <c r="I15" s="131"/>
    </row>
    <row r="16" spans="1:9" s="182" customFormat="1" ht="18.75" customHeight="1">
      <c r="A16" s="118"/>
      <c r="B16" s="118"/>
      <c r="C16" s="132" t="s">
        <v>507</v>
      </c>
      <c r="D16" s="132"/>
      <c r="E16" s="132"/>
      <c r="F16" s="132"/>
      <c r="G16" s="132"/>
      <c r="H16" s="131">
        <v>85</v>
      </c>
      <c r="I16" s="131"/>
    </row>
    <row r="17" spans="1:9" s="182" customFormat="1" ht="18.75" customHeight="1">
      <c r="A17" s="118"/>
      <c r="B17" s="118"/>
      <c r="C17" s="132" t="s">
        <v>508</v>
      </c>
      <c r="D17" s="132"/>
      <c r="E17" s="132"/>
      <c r="F17" s="132"/>
      <c r="G17" s="132"/>
      <c r="H17" s="131">
        <v>85</v>
      </c>
      <c r="I17" s="131"/>
    </row>
    <row r="18" spans="1:9" s="182" customFormat="1" ht="18.75" customHeight="1">
      <c r="A18" s="118"/>
      <c r="B18" s="118"/>
      <c r="C18" s="132" t="s">
        <v>509</v>
      </c>
      <c r="D18" s="132"/>
      <c r="E18" s="132"/>
      <c r="F18" s="132"/>
      <c r="G18" s="132"/>
      <c r="H18" s="131">
        <v>0</v>
      </c>
      <c r="I18" s="131"/>
    </row>
    <row r="19" spans="1:9" s="182" customFormat="1" ht="18.75" customHeight="1">
      <c r="A19" s="118"/>
      <c r="B19" s="118"/>
      <c r="C19" s="132" t="s">
        <v>510</v>
      </c>
      <c r="D19" s="132"/>
      <c r="E19" s="132"/>
      <c r="F19" s="132"/>
      <c r="G19" s="132"/>
      <c r="H19" s="184">
        <v>0</v>
      </c>
      <c r="I19" s="205"/>
    </row>
    <row r="20" spans="1:9" s="182" customFormat="1" ht="18.75" customHeight="1">
      <c r="A20" s="118"/>
      <c r="B20" s="118"/>
      <c r="C20" s="132" t="s">
        <v>511</v>
      </c>
      <c r="D20" s="132"/>
      <c r="E20" s="132"/>
      <c r="F20" s="132"/>
      <c r="G20" s="132"/>
      <c r="H20" s="184">
        <v>0</v>
      </c>
      <c r="I20" s="205"/>
    </row>
    <row r="21" spans="1:9" s="182" customFormat="1" ht="18.75" customHeight="1">
      <c r="A21" s="134" t="s">
        <v>512</v>
      </c>
      <c r="B21" s="134" t="s">
        <v>513</v>
      </c>
      <c r="C21" s="118" t="s">
        <v>514</v>
      </c>
      <c r="D21" s="118"/>
      <c r="E21" s="118"/>
      <c r="F21" s="118"/>
      <c r="G21" s="118"/>
      <c r="H21" s="184" t="s">
        <v>412</v>
      </c>
      <c r="I21" s="205"/>
    </row>
    <row r="22" spans="1:9" s="182" customFormat="1" ht="18.75" customHeight="1">
      <c r="A22" s="135"/>
      <c r="B22" s="135"/>
      <c r="C22" s="130" t="s">
        <v>144</v>
      </c>
      <c r="D22" s="130"/>
      <c r="E22" s="130"/>
      <c r="F22" s="130"/>
      <c r="G22" s="130"/>
      <c r="H22" s="131">
        <v>85</v>
      </c>
      <c r="I22" s="131"/>
    </row>
    <row r="23" spans="1:9" s="182" customFormat="1" ht="18.75" customHeight="1">
      <c r="A23" s="135"/>
      <c r="B23" s="135"/>
      <c r="C23" s="136" t="s">
        <v>644</v>
      </c>
      <c r="D23" s="136"/>
      <c r="E23" s="136"/>
      <c r="F23" s="136"/>
      <c r="G23" s="136"/>
      <c r="H23" s="184">
        <v>85</v>
      </c>
      <c r="I23" s="205"/>
    </row>
    <row r="24" spans="1:9" s="182" customFormat="1" ht="43.5" customHeight="1">
      <c r="A24" s="135"/>
      <c r="B24" s="137" t="s">
        <v>516</v>
      </c>
      <c r="C24" s="138" t="s">
        <v>644</v>
      </c>
      <c r="D24" s="138"/>
      <c r="E24" s="138"/>
      <c r="F24" s="138"/>
      <c r="G24" s="138"/>
      <c r="H24" s="138"/>
      <c r="I24" s="138"/>
    </row>
    <row r="25" spans="1:9" s="182" customFormat="1" ht="18.75" customHeight="1">
      <c r="A25" s="139" t="s">
        <v>517</v>
      </c>
      <c r="B25" s="139"/>
      <c r="C25" s="140" t="s">
        <v>518</v>
      </c>
      <c r="D25" s="140" t="s">
        <v>428</v>
      </c>
      <c r="E25" s="140" t="s">
        <v>412</v>
      </c>
      <c r="F25" s="140" t="s">
        <v>519</v>
      </c>
      <c r="G25" s="140"/>
      <c r="H25" s="140"/>
      <c r="I25" s="140"/>
    </row>
    <row r="26" spans="1:9" s="182" customFormat="1" ht="69" customHeight="1">
      <c r="A26" s="139"/>
      <c r="B26" s="139"/>
      <c r="C26" s="140" t="s">
        <v>671</v>
      </c>
      <c r="D26" s="141">
        <v>1</v>
      </c>
      <c r="E26" s="141" t="s">
        <v>672</v>
      </c>
      <c r="F26" s="141" t="s">
        <v>29</v>
      </c>
      <c r="G26" s="141"/>
      <c r="H26" s="141"/>
      <c r="I26" s="141"/>
    </row>
    <row r="27" spans="1:9" s="182" customFormat="1" ht="33.75" customHeight="1">
      <c r="A27" s="118" t="s">
        <v>520</v>
      </c>
      <c r="B27" s="118"/>
      <c r="C27" s="118" t="s">
        <v>580</v>
      </c>
      <c r="D27" s="118"/>
      <c r="E27" s="118"/>
      <c r="F27" s="118" t="s">
        <v>522</v>
      </c>
      <c r="G27" s="142"/>
      <c r="H27" s="142"/>
      <c r="I27" s="142"/>
    </row>
    <row r="28" spans="1:9" s="182" customFormat="1" ht="60" customHeight="1">
      <c r="A28" s="118"/>
      <c r="B28" s="118"/>
      <c r="C28" s="122"/>
      <c r="D28" s="122"/>
      <c r="E28" s="122"/>
      <c r="F28" s="122" t="s">
        <v>668</v>
      </c>
      <c r="G28" s="179"/>
      <c r="H28" s="179"/>
      <c r="I28" s="179"/>
    </row>
    <row r="29" spans="1:9" s="182" customFormat="1" ht="36.75" customHeight="1">
      <c r="A29" s="186" t="s">
        <v>523</v>
      </c>
      <c r="B29" s="187"/>
      <c r="C29" s="188" t="s">
        <v>668</v>
      </c>
      <c r="D29" s="189"/>
      <c r="E29" s="189"/>
      <c r="F29" s="189"/>
      <c r="G29" s="189"/>
      <c r="H29" s="189"/>
      <c r="I29" s="206"/>
    </row>
    <row r="30" spans="1:9" s="182" customFormat="1" ht="13.5">
      <c r="A30" s="118" t="s">
        <v>524</v>
      </c>
      <c r="B30" s="142"/>
      <c r="C30" s="147" t="s">
        <v>525</v>
      </c>
      <c r="D30" s="147" t="s">
        <v>526</v>
      </c>
      <c r="E30" s="147" t="s">
        <v>527</v>
      </c>
      <c r="F30" s="190" t="s">
        <v>528</v>
      </c>
      <c r="G30" s="148"/>
      <c r="H30" s="191"/>
      <c r="I30" s="147" t="s">
        <v>529</v>
      </c>
    </row>
    <row r="31" spans="1:9" s="182" customFormat="1" ht="13.5">
      <c r="A31" s="142"/>
      <c r="B31" s="142"/>
      <c r="C31" s="149"/>
      <c r="D31" s="149"/>
      <c r="E31" s="149"/>
      <c r="F31" s="150"/>
      <c r="G31" s="192"/>
      <c r="H31" s="152"/>
      <c r="I31" s="149"/>
    </row>
    <row r="32" spans="1:9" s="182" customFormat="1" ht="13.5">
      <c r="A32" s="142"/>
      <c r="B32" s="142"/>
      <c r="C32" s="153"/>
      <c r="D32" s="153"/>
      <c r="E32" s="153"/>
      <c r="F32" s="193"/>
      <c r="G32" s="155"/>
      <c r="H32" s="194"/>
      <c r="I32" s="153"/>
    </row>
    <row r="33" spans="1:9" s="182" customFormat="1" ht="51.75" customHeight="1">
      <c r="A33" s="142"/>
      <c r="B33" s="142"/>
      <c r="C33" s="147" t="s">
        <v>530</v>
      </c>
      <c r="D33" s="157" t="s">
        <v>531</v>
      </c>
      <c r="E33" s="140" t="s">
        <v>673</v>
      </c>
      <c r="F33" s="195" t="s">
        <v>674</v>
      </c>
      <c r="G33" s="196"/>
      <c r="H33" s="197"/>
      <c r="I33" s="118" t="s">
        <v>534</v>
      </c>
    </row>
    <row r="34" spans="1:9" s="182" customFormat="1" ht="33" customHeight="1">
      <c r="A34" s="142"/>
      <c r="B34" s="142"/>
      <c r="C34" s="137"/>
      <c r="D34" s="157" t="s">
        <v>535</v>
      </c>
      <c r="E34" s="140" t="s">
        <v>675</v>
      </c>
      <c r="F34" s="219" t="s">
        <v>676</v>
      </c>
      <c r="G34" s="196"/>
      <c r="H34" s="197"/>
      <c r="I34" s="118" t="s">
        <v>534</v>
      </c>
    </row>
    <row r="35" spans="1:9" s="182" customFormat="1" ht="33" customHeight="1">
      <c r="A35" s="142"/>
      <c r="B35" s="142"/>
      <c r="C35" s="137"/>
      <c r="D35" s="157" t="s">
        <v>537</v>
      </c>
      <c r="E35" s="140" t="s">
        <v>649</v>
      </c>
      <c r="F35" s="224" t="s">
        <v>585</v>
      </c>
      <c r="G35" s="196"/>
      <c r="H35" s="197"/>
      <c r="I35" s="118" t="s">
        <v>534</v>
      </c>
    </row>
    <row r="36" spans="1:9" s="182" customFormat="1" ht="32.25" customHeight="1">
      <c r="A36" s="142"/>
      <c r="B36" s="142"/>
      <c r="C36" s="137"/>
      <c r="D36" s="157" t="s">
        <v>540</v>
      </c>
      <c r="E36" s="140" t="s">
        <v>541</v>
      </c>
      <c r="F36" s="195" t="s">
        <v>670</v>
      </c>
      <c r="G36" s="196"/>
      <c r="H36" s="197"/>
      <c r="I36" s="118" t="s">
        <v>534</v>
      </c>
    </row>
    <row r="37" spans="1:9" s="183" customFormat="1" ht="58.5" customHeight="1">
      <c r="A37" s="165"/>
      <c r="B37" s="165"/>
      <c r="C37" s="166" t="s">
        <v>543</v>
      </c>
      <c r="D37" s="167" t="s">
        <v>544</v>
      </c>
      <c r="E37" s="168" t="s">
        <v>677</v>
      </c>
      <c r="F37" s="198" t="s">
        <v>546</v>
      </c>
      <c r="G37" s="199"/>
      <c r="H37" s="200"/>
      <c r="I37" s="172" t="s">
        <v>534</v>
      </c>
    </row>
    <row r="38" spans="1:9" s="183" customFormat="1" ht="51.75" customHeight="1">
      <c r="A38" s="165"/>
      <c r="B38" s="165"/>
      <c r="C38" s="166"/>
      <c r="D38" s="167" t="s">
        <v>547</v>
      </c>
      <c r="E38" s="168" t="s">
        <v>678</v>
      </c>
      <c r="F38" s="198" t="s">
        <v>676</v>
      </c>
      <c r="G38" s="199"/>
      <c r="H38" s="200"/>
      <c r="I38" s="172" t="s">
        <v>534</v>
      </c>
    </row>
    <row r="39" spans="1:9" s="183" customFormat="1" ht="51" customHeight="1">
      <c r="A39" s="165"/>
      <c r="B39" s="165"/>
      <c r="C39" s="166"/>
      <c r="D39" s="167" t="s">
        <v>589</v>
      </c>
      <c r="E39" s="168" t="s">
        <v>590</v>
      </c>
      <c r="F39" s="198" t="s">
        <v>551</v>
      </c>
      <c r="G39" s="199"/>
      <c r="H39" s="200"/>
      <c r="I39" s="172" t="s">
        <v>534</v>
      </c>
    </row>
    <row r="40" spans="1:9" s="182" customFormat="1" ht="201.75" customHeight="1">
      <c r="A40" s="148" t="s">
        <v>552</v>
      </c>
      <c r="B40" s="148"/>
      <c r="C40" s="148"/>
      <c r="D40" s="148"/>
      <c r="E40" s="148"/>
      <c r="F40" s="148"/>
      <c r="G40" s="148"/>
      <c r="H40" s="148"/>
      <c r="I40" s="148"/>
    </row>
  </sheetData>
  <sheetProtection/>
  <mergeCells count="82">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I24"/>
    <mergeCell ref="F25:I25"/>
    <mergeCell ref="F26:I26"/>
    <mergeCell ref="C27:E27"/>
    <mergeCell ref="F27:I27"/>
    <mergeCell ref="C28:E28"/>
    <mergeCell ref="F28:I28"/>
    <mergeCell ref="A29:B29"/>
    <mergeCell ref="C29:I29"/>
    <mergeCell ref="F33:H33"/>
    <mergeCell ref="F34:H34"/>
    <mergeCell ref="F35:H35"/>
    <mergeCell ref="F36:H36"/>
    <mergeCell ref="F37:H37"/>
    <mergeCell ref="F38:H38"/>
    <mergeCell ref="F39:H39"/>
    <mergeCell ref="A40:I40"/>
    <mergeCell ref="A21:A24"/>
    <mergeCell ref="B21:B23"/>
    <mergeCell ref="C30:C32"/>
    <mergeCell ref="C33:C36"/>
    <mergeCell ref="C37:C39"/>
    <mergeCell ref="D30:D32"/>
    <mergeCell ref="E30:E32"/>
    <mergeCell ref="I30:I32"/>
    <mergeCell ref="A8:B9"/>
    <mergeCell ref="A14:B20"/>
    <mergeCell ref="A25:B26"/>
    <mergeCell ref="A27:B28"/>
    <mergeCell ref="A30:B39"/>
    <mergeCell ref="F30:H32"/>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63"/>
  <sheetViews>
    <sheetView zoomScale="70" zoomScaleNormal="70" zoomScaleSheetLayoutView="100" workbookViewId="0" topLeftCell="A1">
      <selection activeCell="A1" sqref="A1:IV65536"/>
    </sheetView>
  </sheetViews>
  <sheetFormatPr defaultColWidth="11" defaultRowHeight="11.25"/>
  <cols>
    <col min="1" max="2" width="9.66015625" style="207" customWidth="1"/>
    <col min="3" max="3" width="22.16015625" style="207" customWidth="1"/>
    <col min="4" max="4" width="11.83203125" style="207" customWidth="1"/>
    <col min="5" max="7" width="10.33203125" style="207" customWidth="1"/>
    <col min="8" max="16384" width="11" style="207" customWidth="1"/>
  </cols>
  <sheetData>
    <row r="1" spans="1:9" s="207" customFormat="1" ht="31.5" customHeight="1">
      <c r="A1" s="210" t="s">
        <v>477</v>
      </c>
      <c r="B1" s="211"/>
      <c r="C1" s="211"/>
      <c r="D1" s="211"/>
      <c r="E1" s="211"/>
      <c r="F1" s="211"/>
      <c r="G1" s="211"/>
      <c r="H1" s="211"/>
      <c r="I1" s="211"/>
    </row>
    <row r="2" spans="1:9" s="207" customFormat="1" ht="27" customHeight="1">
      <c r="A2" s="212" t="s">
        <v>679</v>
      </c>
      <c r="B2" s="212"/>
      <c r="C2" s="212"/>
      <c r="D2" s="212"/>
      <c r="E2" s="212"/>
      <c r="F2" s="212"/>
      <c r="G2" s="212"/>
      <c r="H2" s="212"/>
      <c r="I2" s="212"/>
    </row>
    <row r="3" spans="1:9" s="207" customFormat="1" ht="36" customHeight="1">
      <c r="A3" s="118" t="s">
        <v>479</v>
      </c>
      <c r="B3" s="118"/>
      <c r="C3" s="118" t="s">
        <v>390</v>
      </c>
      <c r="D3" s="118"/>
      <c r="E3" s="118"/>
      <c r="F3" s="118"/>
      <c r="G3" s="118"/>
      <c r="H3" s="118"/>
      <c r="I3" s="118"/>
    </row>
    <row r="4" spans="1:9" s="207" customFormat="1" ht="23.25" customHeight="1">
      <c r="A4" s="195" t="s">
        <v>480</v>
      </c>
      <c r="B4" s="197"/>
      <c r="C4" s="118" t="s">
        <v>481</v>
      </c>
      <c r="D4" s="118"/>
      <c r="E4" s="118" t="s">
        <v>482</v>
      </c>
      <c r="F4" s="118"/>
      <c r="G4" s="118"/>
      <c r="H4" s="118" t="s">
        <v>481</v>
      </c>
      <c r="I4" s="118"/>
    </row>
    <row r="5" spans="1:9" s="207" customFormat="1" ht="23.25" customHeight="1">
      <c r="A5" s="195" t="s">
        <v>483</v>
      </c>
      <c r="B5" s="197"/>
      <c r="C5" s="118" t="s">
        <v>484</v>
      </c>
      <c r="D5" s="118"/>
      <c r="E5" s="118" t="s">
        <v>485</v>
      </c>
      <c r="F5" s="118"/>
      <c r="G5" s="118"/>
      <c r="H5" s="118" t="s">
        <v>569</v>
      </c>
      <c r="I5" s="118"/>
    </row>
    <row r="6" spans="1:9" s="207" customFormat="1" ht="23.25" customHeight="1">
      <c r="A6" s="195" t="s">
        <v>487</v>
      </c>
      <c r="B6" s="197"/>
      <c r="C6" s="118" t="s">
        <v>570</v>
      </c>
      <c r="D6" s="118"/>
      <c r="E6" s="118" t="s">
        <v>489</v>
      </c>
      <c r="F6" s="118"/>
      <c r="G6" s="118"/>
      <c r="H6" s="118">
        <v>719000</v>
      </c>
      <c r="I6" s="118"/>
    </row>
    <row r="7" spans="1:9" s="207" customFormat="1" ht="23.25" customHeight="1">
      <c r="A7" s="195" t="s">
        <v>490</v>
      </c>
      <c r="B7" s="197"/>
      <c r="C7" s="122" t="s">
        <v>680</v>
      </c>
      <c r="D7" s="122"/>
      <c r="E7" s="122"/>
      <c r="F7" s="122"/>
      <c r="G7" s="122"/>
      <c r="H7" s="122"/>
      <c r="I7" s="122"/>
    </row>
    <row r="8" spans="1:9" s="207" customFormat="1" ht="33.75" customHeight="1">
      <c r="A8" s="190" t="s">
        <v>492</v>
      </c>
      <c r="B8" s="191"/>
      <c r="C8" s="122" t="s">
        <v>681</v>
      </c>
      <c r="D8" s="122"/>
      <c r="E8" s="122"/>
      <c r="F8" s="122"/>
      <c r="G8" s="122"/>
      <c r="H8" s="122"/>
      <c r="I8" s="122"/>
    </row>
    <row r="9" spans="1:9" s="207" customFormat="1" ht="18.75" customHeight="1">
      <c r="A9" s="213"/>
      <c r="B9" s="214"/>
      <c r="C9" s="122" t="s">
        <v>573</v>
      </c>
      <c r="D9" s="122"/>
      <c r="E9" s="122"/>
      <c r="F9" s="122"/>
      <c r="G9" s="122"/>
      <c r="H9" s="122"/>
      <c r="I9" s="122"/>
    </row>
    <row r="10" spans="1:9" s="207" customFormat="1" ht="18.75" customHeight="1">
      <c r="A10" s="195" t="s">
        <v>495</v>
      </c>
      <c r="B10" s="197"/>
      <c r="C10" s="127" t="s">
        <v>496</v>
      </c>
      <c r="D10" s="127"/>
      <c r="E10" s="127"/>
      <c r="F10" s="127" t="s">
        <v>497</v>
      </c>
      <c r="G10" s="215"/>
      <c r="H10" s="215"/>
      <c r="I10" s="215"/>
    </row>
    <row r="11" spans="1:9" s="207" customFormat="1" ht="39.75" customHeight="1">
      <c r="A11" s="195" t="s">
        <v>498</v>
      </c>
      <c r="B11" s="197"/>
      <c r="C11" s="188" t="s">
        <v>390</v>
      </c>
      <c r="D11" s="216"/>
      <c r="E11" s="216"/>
      <c r="F11" s="216"/>
      <c r="G11" s="216"/>
      <c r="H11" s="216"/>
      <c r="I11" s="221"/>
    </row>
    <row r="12" spans="1:9" s="207" customFormat="1" ht="96.75" customHeight="1">
      <c r="A12" s="195" t="s">
        <v>500</v>
      </c>
      <c r="B12" s="197"/>
      <c r="C12" s="188" t="s">
        <v>682</v>
      </c>
      <c r="D12" s="216"/>
      <c r="E12" s="216"/>
      <c r="F12" s="216"/>
      <c r="G12" s="216"/>
      <c r="H12" s="216"/>
      <c r="I12" s="221"/>
    </row>
    <row r="13" spans="1:9" s="207" customFormat="1" ht="31.5" customHeight="1">
      <c r="A13" s="195" t="s">
        <v>502</v>
      </c>
      <c r="B13" s="197"/>
      <c r="C13" s="118" t="s">
        <v>683</v>
      </c>
      <c r="D13" s="118"/>
      <c r="E13" s="118" t="s">
        <v>504</v>
      </c>
      <c r="F13" s="118"/>
      <c r="G13" s="118"/>
      <c r="H13" s="118" t="s">
        <v>684</v>
      </c>
      <c r="I13" s="118"/>
    </row>
    <row r="14" spans="1:9" s="207" customFormat="1" ht="18.75" customHeight="1">
      <c r="A14" s="118" t="s">
        <v>505</v>
      </c>
      <c r="B14" s="118"/>
      <c r="C14" s="118" t="s">
        <v>506</v>
      </c>
      <c r="D14" s="118"/>
      <c r="E14" s="118"/>
      <c r="F14" s="118"/>
      <c r="G14" s="118"/>
      <c r="H14" s="118" t="s">
        <v>412</v>
      </c>
      <c r="I14" s="118"/>
    </row>
    <row r="15" spans="1:9" s="207" customFormat="1" ht="18.75" customHeight="1">
      <c r="A15" s="118"/>
      <c r="B15" s="118"/>
      <c r="C15" s="130" t="s">
        <v>144</v>
      </c>
      <c r="D15" s="130"/>
      <c r="E15" s="130"/>
      <c r="F15" s="130"/>
      <c r="G15" s="130"/>
      <c r="H15" s="131">
        <v>110</v>
      </c>
      <c r="I15" s="131"/>
    </row>
    <row r="16" spans="1:9" s="207" customFormat="1" ht="18.75" customHeight="1">
      <c r="A16" s="118"/>
      <c r="B16" s="118"/>
      <c r="C16" s="132" t="s">
        <v>507</v>
      </c>
      <c r="D16" s="132"/>
      <c r="E16" s="132"/>
      <c r="F16" s="132"/>
      <c r="G16" s="132"/>
      <c r="H16" s="131">
        <v>110</v>
      </c>
      <c r="I16" s="131"/>
    </row>
    <row r="17" spans="1:9" s="207" customFormat="1" ht="18.75" customHeight="1">
      <c r="A17" s="118"/>
      <c r="B17" s="118"/>
      <c r="C17" s="132" t="s">
        <v>508</v>
      </c>
      <c r="D17" s="132"/>
      <c r="E17" s="132"/>
      <c r="F17" s="132"/>
      <c r="G17" s="132"/>
      <c r="H17" s="131">
        <v>110</v>
      </c>
      <c r="I17" s="131"/>
    </row>
    <row r="18" spans="1:9" s="207" customFormat="1" ht="18.75" customHeight="1">
      <c r="A18" s="118"/>
      <c r="B18" s="118"/>
      <c r="C18" s="132" t="s">
        <v>509</v>
      </c>
      <c r="D18" s="132"/>
      <c r="E18" s="132"/>
      <c r="F18" s="132"/>
      <c r="G18" s="132"/>
      <c r="H18" s="131">
        <v>0</v>
      </c>
      <c r="I18" s="131"/>
    </row>
    <row r="19" spans="1:9" s="207" customFormat="1" ht="18.75" customHeight="1">
      <c r="A19" s="118"/>
      <c r="B19" s="118"/>
      <c r="C19" s="132" t="s">
        <v>510</v>
      </c>
      <c r="D19" s="132"/>
      <c r="E19" s="132"/>
      <c r="F19" s="132"/>
      <c r="G19" s="132"/>
      <c r="H19" s="184">
        <v>0</v>
      </c>
      <c r="I19" s="205"/>
    </row>
    <row r="20" spans="1:9" s="207" customFormat="1" ht="18.75" customHeight="1">
      <c r="A20" s="118"/>
      <c r="B20" s="118"/>
      <c r="C20" s="132" t="s">
        <v>511</v>
      </c>
      <c r="D20" s="132"/>
      <c r="E20" s="132"/>
      <c r="F20" s="132"/>
      <c r="G20" s="132"/>
      <c r="H20" s="184">
        <v>0</v>
      </c>
      <c r="I20" s="205"/>
    </row>
    <row r="21" spans="1:9" s="207" customFormat="1" ht="18.75" customHeight="1">
      <c r="A21" s="134" t="s">
        <v>512</v>
      </c>
      <c r="B21" s="134" t="s">
        <v>513</v>
      </c>
      <c r="C21" s="118" t="s">
        <v>514</v>
      </c>
      <c r="D21" s="118"/>
      <c r="E21" s="118"/>
      <c r="F21" s="118"/>
      <c r="G21" s="118"/>
      <c r="H21" s="184" t="s">
        <v>412</v>
      </c>
      <c r="I21" s="205"/>
    </row>
    <row r="22" spans="1:9" s="207" customFormat="1" ht="18.75" customHeight="1">
      <c r="A22" s="135"/>
      <c r="B22" s="135"/>
      <c r="C22" s="130" t="s">
        <v>144</v>
      </c>
      <c r="D22" s="130"/>
      <c r="E22" s="130"/>
      <c r="F22" s="130"/>
      <c r="G22" s="130"/>
      <c r="H22" s="131">
        <v>110</v>
      </c>
      <c r="I22" s="131"/>
    </row>
    <row r="23" spans="1:9" s="207" customFormat="1" ht="24.75" customHeight="1">
      <c r="A23" s="135"/>
      <c r="B23" s="135"/>
      <c r="C23" s="136" t="s">
        <v>685</v>
      </c>
      <c r="D23" s="136"/>
      <c r="E23" s="136"/>
      <c r="F23" s="136"/>
      <c r="G23" s="136"/>
      <c r="H23" s="184">
        <v>23</v>
      </c>
      <c r="I23" s="205"/>
    </row>
    <row r="24" spans="1:9" s="207" customFormat="1" ht="36.75" customHeight="1">
      <c r="A24" s="135"/>
      <c r="B24" s="135"/>
      <c r="C24" s="136" t="s">
        <v>686</v>
      </c>
      <c r="D24" s="136"/>
      <c r="E24" s="136"/>
      <c r="F24" s="136"/>
      <c r="G24" s="136"/>
      <c r="H24" s="184">
        <v>40</v>
      </c>
      <c r="I24" s="205"/>
    </row>
    <row r="25" spans="1:9" s="207" customFormat="1" ht="24.75" customHeight="1">
      <c r="A25" s="135"/>
      <c r="B25" s="135"/>
      <c r="C25" s="136" t="s">
        <v>687</v>
      </c>
      <c r="D25" s="136"/>
      <c r="E25" s="136"/>
      <c r="F25" s="136"/>
      <c r="G25" s="136"/>
      <c r="H25" s="184">
        <v>47</v>
      </c>
      <c r="I25" s="205"/>
    </row>
    <row r="26" spans="1:9" s="207" customFormat="1" ht="48" customHeight="1">
      <c r="A26" s="135"/>
      <c r="B26" s="137" t="s">
        <v>516</v>
      </c>
      <c r="C26" s="185"/>
      <c r="D26" s="185"/>
      <c r="E26" s="185"/>
      <c r="F26" s="185"/>
      <c r="G26" s="185"/>
      <c r="H26" s="185"/>
      <c r="I26" s="185"/>
    </row>
    <row r="27" spans="1:9" s="207" customFormat="1" ht="18.75" customHeight="1">
      <c r="A27" s="139" t="s">
        <v>517</v>
      </c>
      <c r="B27" s="139"/>
      <c r="C27" s="140" t="s">
        <v>518</v>
      </c>
      <c r="D27" s="140" t="s">
        <v>428</v>
      </c>
      <c r="E27" s="140" t="s">
        <v>412</v>
      </c>
      <c r="F27" s="140" t="s">
        <v>519</v>
      </c>
      <c r="G27" s="140"/>
      <c r="H27" s="140"/>
      <c r="I27" s="140"/>
    </row>
    <row r="28" spans="1:9" s="207" customFormat="1" ht="33" customHeight="1">
      <c r="A28" s="139"/>
      <c r="B28" s="139"/>
      <c r="C28" s="140" t="s">
        <v>688</v>
      </c>
      <c r="D28" s="217">
        <v>500000</v>
      </c>
      <c r="E28" s="217" t="s">
        <v>689</v>
      </c>
      <c r="F28" s="217" t="s">
        <v>12</v>
      </c>
      <c r="G28" s="217"/>
      <c r="H28" s="217"/>
      <c r="I28" s="217"/>
    </row>
    <row r="29" spans="1:9" s="207" customFormat="1" ht="33" customHeight="1">
      <c r="A29" s="139"/>
      <c r="B29" s="139"/>
      <c r="C29" s="140" t="s">
        <v>690</v>
      </c>
      <c r="D29" s="217">
        <v>800000</v>
      </c>
      <c r="E29" s="217" t="s">
        <v>691</v>
      </c>
      <c r="F29" s="217" t="s">
        <v>12</v>
      </c>
      <c r="G29" s="217"/>
      <c r="H29" s="217"/>
      <c r="I29" s="217"/>
    </row>
    <row r="30" spans="1:9" s="207" customFormat="1" ht="33" customHeight="1">
      <c r="A30" s="139"/>
      <c r="B30" s="139"/>
      <c r="C30" s="140" t="s">
        <v>692</v>
      </c>
      <c r="D30" s="217">
        <v>1</v>
      </c>
      <c r="E30" s="217" t="s">
        <v>693</v>
      </c>
      <c r="F30" s="217" t="s">
        <v>29</v>
      </c>
      <c r="G30" s="217"/>
      <c r="H30" s="217"/>
      <c r="I30" s="217"/>
    </row>
    <row r="31" spans="1:9" s="207" customFormat="1" ht="33.75" customHeight="1">
      <c r="A31" s="118" t="s">
        <v>520</v>
      </c>
      <c r="B31" s="118"/>
      <c r="C31" s="118" t="s">
        <v>580</v>
      </c>
      <c r="D31" s="118"/>
      <c r="E31" s="118"/>
      <c r="F31" s="118" t="s">
        <v>522</v>
      </c>
      <c r="G31" s="142"/>
      <c r="H31" s="142"/>
      <c r="I31" s="142"/>
    </row>
    <row r="32" spans="1:9" s="207" customFormat="1" ht="99.75" customHeight="1">
      <c r="A32" s="118"/>
      <c r="B32" s="118"/>
      <c r="C32" s="122"/>
      <c r="D32" s="122"/>
      <c r="E32" s="122"/>
      <c r="F32" s="122" t="s">
        <v>694</v>
      </c>
      <c r="G32" s="179"/>
      <c r="H32" s="179"/>
      <c r="I32" s="179"/>
    </row>
    <row r="33" spans="1:9" s="207" customFormat="1" ht="36.75" customHeight="1">
      <c r="A33" s="186" t="s">
        <v>610</v>
      </c>
      <c r="B33" s="187"/>
      <c r="C33" s="188" t="s">
        <v>688</v>
      </c>
      <c r="D33" s="189"/>
      <c r="E33" s="189"/>
      <c r="F33" s="189"/>
      <c r="G33" s="189"/>
      <c r="H33" s="189"/>
      <c r="I33" s="206"/>
    </row>
    <row r="34" spans="1:9" s="207" customFormat="1" ht="13.5">
      <c r="A34" s="118" t="s">
        <v>524</v>
      </c>
      <c r="B34" s="142"/>
      <c r="C34" s="147" t="s">
        <v>525</v>
      </c>
      <c r="D34" s="147" t="s">
        <v>526</v>
      </c>
      <c r="E34" s="147" t="s">
        <v>527</v>
      </c>
      <c r="F34" s="190" t="s">
        <v>528</v>
      </c>
      <c r="G34" s="148"/>
      <c r="H34" s="191"/>
      <c r="I34" s="147" t="s">
        <v>529</v>
      </c>
    </row>
    <row r="35" spans="1:9" s="207" customFormat="1" ht="13.5">
      <c r="A35" s="142"/>
      <c r="B35" s="142"/>
      <c r="C35" s="149"/>
      <c r="D35" s="149"/>
      <c r="E35" s="149"/>
      <c r="F35" s="150"/>
      <c r="G35" s="218"/>
      <c r="H35" s="152"/>
      <c r="I35" s="149"/>
    </row>
    <row r="36" spans="1:9" s="207" customFormat="1" ht="13.5">
      <c r="A36" s="142"/>
      <c r="B36" s="142"/>
      <c r="C36" s="153"/>
      <c r="D36" s="153"/>
      <c r="E36" s="153"/>
      <c r="F36" s="193"/>
      <c r="G36" s="155"/>
      <c r="H36" s="194"/>
      <c r="I36" s="153"/>
    </row>
    <row r="37" spans="1:9" s="207" customFormat="1" ht="40.5" customHeight="1">
      <c r="A37" s="142"/>
      <c r="B37" s="142"/>
      <c r="C37" s="147" t="s">
        <v>530</v>
      </c>
      <c r="D37" s="157" t="s">
        <v>531</v>
      </c>
      <c r="E37" s="140" t="s">
        <v>695</v>
      </c>
      <c r="F37" s="195" t="s">
        <v>696</v>
      </c>
      <c r="G37" s="196"/>
      <c r="H37" s="197"/>
      <c r="I37" s="118" t="s">
        <v>534</v>
      </c>
    </row>
    <row r="38" spans="1:9" s="207" customFormat="1" ht="40.5" customHeight="1">
      <c r="A38" s="142"/>
      <c r="B38" s="142"/>
      <c r="C38" s="137"/>
      <c r="D38" s="157" t="s">
        <v>535</v>
      </c>
      <c r="E38" s="140" t="s">
        <v>614</v>
      </c>
      <c r="F38" s="219" t="s">
        <v>697</v>
      </c>
      <c r="G38" s="196"/>
      <c r="H38" s="197"/>
      <c r="I38" s="118" t="s">
        <v>534</v>
      </c>
    </row>
    <row r="39" spans="1:9" s="207" customFormat="1" ht="40.5" customHeight="1">
      <c r="A39" s="142"/>
      <c r="B39" s="142"/>
      <c r="C39" s="137"/>
      <c r="D39" s="157" t="s">
        <v>537</v>
      </c>
      <c r="E39" s="140" t="s">
        <v>563</v>
      </c>
      <c r="F39" s="195" t="s">
        <v>457</v>
      </c>
      <c r="G39" s="196"/>
      <c r="H39" s="197"/>
      <c r="I39" s="118" t="s">
        <v>534</v>
      </c>
    </row>
    <row r="40" spans="1:9" s="207" customFormat="1" ht="40.5" customHeight="1">
      <c r="A40" s="142"/>
      <c r="B40" s="142"/>
      <c r="C40" s="137"/>
      <c r="D40" s="157" t="s">
        <v>540</v>
      </c>
      <c r="E40" s="140" t="s">
        <v>541</v>
      </c>
      <c r="F40" s="195" t="s">
        <v>689</v>
      </c>
      <c r="G40" s="196"/>
      <c r="H40" s="197"/>
      <c r="I40" s="118" t="s">
        <v>534</v>
      </c>
    </row>
    <row r="41" spans="1:9" s="208" customFormat="1" ht="51.75" customHeight="1">
      <c r="A41" s="165"/>
      <c r="B41" s="165"/>
      <c r="C41" s="166" t="s">
        <v>543</v>
      </c>
      <c r="D41" s="167" t="s">
        <v>544</v>
      </c>
      <c r="E41" s="168" t="s">
        <v>698</v>
      </c>
      <c r="F41" s="198" t="s">
        <v>546</v>
      </c>
      <c r="G41" s="199"/>
      <c r="H41" s="200"/>
      <c r="I41" s="172" t="s">
        <v>534</v>
      </c>
    </row>
    <row r="42" spans="1:9" s="208" customFormat="1" ht="51.75" customHeight="1">
      <c r="A42" s="165"/>
      <c r="B42" s="165"/>
      <c r="C42" s="166"/>
      <c r="D42" s="167" t="s">
        <v>547</v>
      </c>
      <c r="E42" s="168" t="s">
        <v>699</v>
      </c>
      <c r="F42" s="198" t="s">
        <v>588</v>
      </c>
      <c r="G42" s="199"/>
      <c r="H42" s="200"/>
      <c r="I42" s="172" t="s">
        <v>534</v>
      </c>
    </row>
    <row r="43" spans="1:9" s="209" customFormat="1" ht="33" customHeight="1">
      <c r="A43" s="186" t="s">
        <v>616</v>
      </c>
      <c r="B43" s="187"/>
      <c r="C43" s="188" t="s">
        <v>690</v>
      </c>
      <c r="D43" s="189"/>
      <c r="E43" s="189"/>
      <c r="F43" s="189"/>
      <c r="G43" s="189"/>
      <c r="H43" s="189"/>
      <c r="I43" s="206"/>
    </row>
    <row r="44" spans="1:9" s="207" customFormat="1" ht="24.75" customHeight="1">
      <c r="A44" s="118" t="s">
        <v>524</v>
      </c>
      <c r="B44" s="142"/>
      <c r="C44" s="147" t="s">
        <v>525</v>
      </c>
      <c r="D44" s="147" t="s">
        <v>526</v>
      </c>
      <c r="E44" s="147" t="s">
        <v>527</v>
      </c>
      <c r="F44" s="190" t="s">
        <v>528</v>
      </c>
      <c r="G44" s="148"/>
      <c r="H44" s="191"/>
      <c r="I44" s="147" t="s">
        <v>529</v>
      </c>
    </row>
    <row r="45" spans="1:9" s="207" customFormat="1" ht="13.5">
      <c r="A45" s="142"/>
      <c r="B45" s="142"/>
      <c r="C45" s="149"/>
      <c r="D45" s="149"/>
      <c r="E45" s="149"/>
      <c r="F45" s="150"/>
      <c r="G45" s="218"/>
      <c r="H45" s="152"/>
      <c r="I45" s="149"/>
    </row>
    <row r="46" spans="1:9" s="207" customFormat="1" ht="13.5">
      <c r="A46" s="142"/>
      <c r="B46" s="142"/>
      <c r="C46" s="153"/>
      <c r="D46" s="153"/>
      <c r="E46" s="153"/>
      <c r="F46" s="193"/>
      <c r="G46" s="155"/>
      <c r="H46" s="194"/>
      <c r="I46" s="153"/>
    </row>
    <row r="47" spans="1:9" s="207" customFormat="1" ht="30">
      <c r="A47" s="142"/>
      <c r="B47" s="142"/>
      <c r="C47" s="147" t="s">
        <v>530</v>
      </c>
      <c r="D47" s="157" t="s">
        <v>531</v>
      </c>
      <c r="E47" s="140" t="s">
        <v>695</v>
      </c>
      <c r="F47" s="195" t="s">
        <v>700</v>
      </c>
      <c r="G47" s="196"/>
      <c r="H47" s="197"/>
      <c r="I47" s="118" t="s">
        <v>534</v>
      </c>
    </row>
    <row r="48" spans="1:9" s="207" customFormat="1" ht="30">
      <c r="A48" s="142"/>
      <c r="B48" s="142"/>
      <c r="C48" s="137"/>
      <c r="D48" s="157" t="s">
        <v>535</v>
      </c>
      <c r="E48" s="140" t="s">
        <v>614</v>
      </c>
      <c r="F48" s="219" t="s">
        <v>697</v>
      </c>
      <c r="G48" s="196"/>
      <c r="H48" s="197"/>
      <c r="I48" s="118" t="s">
        <v>534</v>
      </c>
    </row>
    <row r="49" spans="1:9" s="207" customFormat="1" ht="30">
      <c r="A49" s="142"/>
      <c r="B49" s="142"/>
      <c r="C49" s="137"/>
      <c r="D49" s="157" t="s">
        <v>537</v>
      </c>
      <c r="E49" s="140" t="s">
        <v>563</v>
      </c>
      <c r="F49" s="195" t="s">
        <v>457</v>
      </c>
      <c r="G49" s="196"/>
      <c r="H49" s="197"/>
      <c r="I49" s="118" t="s">
        <v>534</v>
      </c>
    </row>
    <row r="50" spans="1:9" s="207" customFormat="1" ht="30">
      <c r="A50" s="142"/>
      <c r="B50" s="142"/>
      <c r="C50" s="137"/>
      <c r="D50" s="157" t="s">
        <v>540</v>
      </c>
      <c r="E50" s="140" t="s">
        <v>541</v>
      </c>
      <c r="F50" s="195" t="s">
        <v>691</v>
      </c>
      <c r="G50" s="196"/>
      <c r="H50" s="197"/>
      <c r="I50" s="118" t="s">
        <v>534</v>
      </c>
    </row>
    <row r="51" spans="1:9" s="207" customFormat="1" ht="45">
      <c r="A51" s="165"/>
      <c r="B51" s="165"/>
      <c r="C51" s="166" t="s">
        <v>543</v>
      </c>
      <c r="D51" s="167" t="s">
        <v>544</v>
      </c>
      <c r="E51" s="168" t="s">
        <v>698</v>
      </c>
      <c r="F51" s="198" t="s">
        <v>546</v>
      </c>
      <c r="G51" s="199"/>
      <c r="H51" s="200"/>
      <c r="I51" s="172" t="s">
        <v>534</v>
      </c>
    </row>
    <row r="52" spans="1:9" s="207" customFormat="1" ht="30">
      <c r="A52" s="165"/>
      <c r="B52" s="165"/>
      <c r="C52" s="166"/>
      <c r="D52" s="167" t="s">
        <v>547</v>
      </c>
      <c r="E52" s="168" t="s">
        <v>699</v>
      </c>
      <c r="F52" s="198" t="s">
        <v>588</v>
      </c>
      <c r="G52" s="199"/>
      <c r="H52" s="200"/>
      <c r="I52" s="172" t="s">
        <v>534</v>
      </c>
    </row>
    <row r="53" spans="1:9" s="207" customFormat="1" ht="31.5" customHeight="1">
      <c r="A53" s="186" t="s">
        <v>701</v>
      </c>
      <c r="B53" s="187"/>
      <c r="C53" s="188" t="s">
        <v>702</v>
      </c>
      <c r="D53" s="189"/>
      <c r="E53" s="189"/>
      <c r="F53" s="189"/>
      <c r="G53" s="189"/>
      <c r="H53" s="189"/>
      <c r="I53" s="206"/>
    </row>
    <row r="54" spans="1:9" s="207" customFormat="1" ht="18.75" customHeight="1">
      <c r="A54" s="118" t="s">
        <v>524</v>
      </c>
      <c r="B54" s="142"/>
      <c r="C54" s="147" t="s">
        <v>525</v>
      </c>
      <c r="D54" s="147" t="s">
        <v>526</v>
      </c>
      <c r="E54" s="147" t="s">
        <v>527</v>
      </c>
      <c r="F54" s="190" t="s">
        <v>528</v>
      </c>
      <c r="G54" s="148"/>
      <c r="H54" s="191"/>
      <c r="I54" s="147" t="s">
        <v>529</v>
      </c>
    </row>
    <row r="55" spans="1:9" s="207" customFormat="1" ht="13.5">
      <c r="A55" s="142"/>
      <c r="B55" s="142"/>
      <c r="C55" s="149"/>
      <c r="D55" s="149"/>
      <c r="E55" s="149"/>
      <c r="F55" s="150"/>
      <c r="G55" s="218"/>
      <c r="H55" s="152"/>
      <c r="I55" s="149"/>
    </row>
    <row r="56" spans="1:9" s="207" customFormat="1" ht="13.5">
      <c r="A56" s="142"/>
      <c r="B56" s="142"/>
      <c r="C56" s="153"/>
      <c r="D56" s="153"/>
      <c r="E56" s="153"/>
      <c r="F56" s="193"/>
      <c r="G56" s="155"/>
      <c r="H56" s="194"/>
      <c r="I56" s="153"/>
    </row>
    <row r="57" spans="1:9" s="207" customFormat="1" ht="45">
      <c r="A57" s="142"/>
      <c r="B57" s="142"/>
      <c r="C57" s="147" t="s">
        <v>530</v>
      </c>
      <c r="D57" s="157" t="s">
        <v>531</v>
      </c>
      <c r="E57" s="140" t="s">
        <v>703</v>
      </c>
      <c r="F57" s="195" t="s">
        <v>674</v>
      </c>
      <c r="G57" s="196"/>
      <c r="H57" s="197"/>
      <c r="I57" s="118" t="s">
        <v>534</v>
      </c>
    </row>
    <row r="58" spans="1:9" s="207" customFormat="1" ht="30">
      <c r="A58" s="142"/>
      <c r="B58" s="142"/>
      <c r="C58" s="137"/>
      <c r="D58" s="157" t="s">
        <v>535</v>
      </c>
      <c r="E58" s="140" t="s">
        <v>614</v>
      </c>
      <c r="F58" s="219">
        <v>1</v>
      </c>
      <c r="G58" s="196"/>
      <c r="H58" s="197"/>
      <c r="I58" s="118" t="s">
        <v>534</v>
      </c>
    </row>
    <row r="59" spans="1:9" s="207" customFormat="1" ht="30">
      <c r="A59" s="142"/>
      <c r="B59" s="142"/>
      <c r="C59" s="137"/>
      <c r="D59" s="157" t="s">
        <v>537</v>
      </c>
      <c r="E59" s="140" t="s">
        <v>563</v>
      </c>
      <c r="F59" s="195" t="s">
        <v>457</v>
      </c>
      <c r="G59" s="196"/>
      <c r="H59" s="197"/>
      <c r="I59" s="118" t="s">
        <v>534</v>
      </c>
    </row>
    <row r="60" spans="1:9" s="207" customFormat="1" ht="30">
      <c r="A60" s="142"/>
      <c r="B60" s="142"/>
      <c r="C60" s="137"/>
      <c r="D60" s="157" t="s">
        <v>540</v>
      </c>
      <c r="E60" s="140" t="s">
        <v>541</v>
      </c>
      <c r="F60" s="195" t="s">
        <v>693</v>
      </c>
      <c r="G60" s="196"/>
      <c r="H60" s="197"/>
      <c r="I60" s="118" t="s">
        <v>534</v>
      </c>
    </row>
    <row r="61" spans="1:9" s="207" customFormat="1" ht="45">
      <c r="A61" s="165"/>
      <c r="B61" s="165"/>
      <c r="C61" s="166" t="s">
        <v>543</v>
      </c>
      <c r="D61" s="167" t="s">
        <v>544</v>
      </c>
      <c r="E61" s="168" t="s">
        <v>698</v>
      </c>
      <c r="F61" s="198" t="s">
        <v>546</v>
      </c>
      <c r="G61" s="199"/>
      <c r="H61" s="200"/>
      <c r="I61" s="172" t="s">
        <v>534</v>
      </c>
    </row>
    <row r="62" spans="1:9" s="207" customFormat="1" ht="30">
      <c r="A62" s="165"/>
      <c r="B62" s="165"/>
      <c r="C62" s="166"/>
      <c r="D62" s="167" t="s">
        <v>547</v>
      </c>
      <c r="E62" s="168" t="s">
        <v>699</v>
      </c>
      <c r="F62" s="198" t="s">
        <v>588</v>
      </c>
      <c r="G62" s="199"/>
      <c r="H62" s="200"/>
      <c r="I62" s="172" t="s">
        <v>534</v>
      </c>
    </row>
    <row r="63" spans="1:9" s="207" customFormat="1" ht="198.75" customHeight="1">
      <c r="A63" s="220" t="s">
        <v>704</v>
      </c>
      <c r="B63" s="220"/>
      <c r="C63" s="220"/>
      <c r="D63" s="220"/>
      <c r="E63" s="220"/>
      <c r="F63" s="220"/>
      <c r="G63" s="220"/>
      <c r="H63" s="220"/>
      <c r="I63" s="220"/>
    </row>
  </sheetData>
  <sheetProtection/>
  <mergeCells count="119">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F27:I27"/>
    <mergeCell ref="F28:I28"/>
    <mergeCell ref="F29:I29"/>
    <mergeCell ref="F30:I30"/>
    <mergeCell ref="C31:E31"/>
    <mergeCell ref="F31:I31"/>
    <mergeCell ref="C32:E32"/>
    <mergeCell ref="F32:I32"/>
    <mergeCell ref="A33:B33"/>
    <mergeCell ref="C33:I33"/>
    <mergeCell ref="F37:H37"/>
    <mergeCell ref="F38:H38"/>
    <mergeCell ref="F39:H39"/>
    <mergeCell ref="F40:H40"/>
    <mergeCell ref="F41:H41"/>
    <mergeCell ref="F42:H42"/>
    <mergeCell ref="A43:B43"/>
    <mergeCell ref="C43:I43"/>
    <mergeCell ref="F47:H47"/>
    <mergeCell ref="F48:H48"/>
    <mergeCell ref="F49:H49"/>
    <mergeCell ref="F50:H50"/>
    <mergeCell ref="F51:H51"/>
    <mergeCell ref="F52:H52"/>
    <mergeCell ref="A53:B53"/>
    <mergeCell ref="C53:I53"/>
    <mergeCell ref="F57:H57"/>
    <mergeCell ref="F58:H58"/>
    <mergeCell ref="F59:H59"/>
    <mergeCell ref="F60:H60"/>
    <mergeCell ref="F61:H61"/>
    <mergeCell ref="F62:H62"/>
    <mergeCell ref="A63:I63"/>
    <mergeCell ref="A21:A26"/>
    <mergeCell ref="B21:B25"/>
    <mergeCell ref="C34:C36"/>
    <mergeCell ref="C37:C40"/>
    <mergeCell ref="C41:C42"/>
    <mergeCell ref="C44:C46"/>
    <mergeCell ref="C47:C50"/>
    <mergeCell ref="C51:C52"/>
    <mergeCell ref="C54:C56"/>
    <mergeCell ref="C57:C60"/>
    <mergeCell ref="C61:C62"/>
    <mergeCell ref="D34:D36"/>
    <mergeCell ref="D44:D46"/>
    <mergeCell ref="D54:D56"/>
    <mergeCell ref="E34:E36"/>
    <mergeCell ref="E44:E46"/>
    <mergeCell ref="E54:E56"/>
    <mergeCell ref="I34:I36"/>
    <mergeCell ref="I44:I46"/>
    <mergeCell ref="I54:I56"/>
    <mergeCell ref="A8:B9"/>
    <mergeCell ref="A14:B20"/>
    <mergeCell ref="A27:B30"/>
    <mergeCell ref="A31:B32"/>
    <mergeCell ref="A34:B42"/>
    <mergeCell ref="F34:H36"/>
    <mergeCell ref="A44:B52"/>
    <mergeCell ref="F44:H46"/>
    <mergeCell ref="A54:B62"/>
    <mergeCell ref="F54:H5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44"/>
  <sheetViews>
    <sheetView zoomScale="55" zoomScaleNormal="55" zoomScaleSheetLayoutView="100" workbookViewId="0" topLeftCell="A1">
      <selection activeCell="A44" sqref="A44:I44"/>
    </sheetView>
  </sheetViews>
  <sheetFormatPr defaultColWidth="11" defaultRowHeight="11.25"/>
  <cols>
    <col min="1" max="2" width="9.66015625" style="182" customWidth="1"/>
    <col min="3" max="3" width="15.66015625" style="182" customWidth="1"/>
    <col min="4" max="8" width="11.33203125" style="182" customWidth="1"/>
    <col min="9" max="9" width="10" style="182" customWidth="1"/>
    <col min="10" max="16384" width="11" style="182" customWidth="1"/>
  </cols>
  <sheetData>
    <row r="1" spans="1:9" s="182" customFormat="1" ht="21">
      <c r="A1" s="113" t="s">
        <v>476</v>
      </c>
      <c r="B1" s="113"/>
      <c r="C1" s="114"/>
      <c r="D1" s="114"/>
      <c r="E1" s="114"/>
      <c r="F1" s="114"/>
      <c r="G1" s="114"/>
      <c r="H1" s="114"/>
      <c r="I1" s="114"/>
    </row>
    <row r="2" spans="1:9" s="182" customFormat="1" ht="31.5" customHeight="1">
      <c r="A2" s="115" t="s">
        <v>477</v>
      </c>
      <c r="B2" s="116"/>
      <c r="C2" s="116"/>
      <c r="D2" s="116"/>
      <c r="E2" s="116"/>
      <c r="F2" s="116"/>
      <c r="G2" s="116"/>
      <c r="H2" s="116"/>
      <c r="I2" s="116"/>
    </row>
    <row r="3" spans="1:9" s="182" customFormat="1" ht="27" customHeight="1">
      <c r="A3" s="117" t="s">
        <v>705</v>
      </c>
      <c r="B3" s="117"/>
      <c r="C3" s="117"/>
      <c r="D3" s="117"/>
      <c r="E3" s="117"/>
      <c r="F3" s="117"/>
      <c r="G3" s="117"/>
      <c r="H3" s="117"/>
      <c r="I3" s="117"/>
    </row>
    <row r="4" spans="1:9" s="182" customFormat="1" ht="23.25" customHeight="1">
      <c r="A4" s="118" t="s">
        <v>479</v>
      </c>
      <c r="B4" s="118"/>
      <c r="C4" s="118" t="s">
        <v>403</v>
      </c>
      <c r="D4" s="118"/>
      <c r="E4" s="118"/>
      <c r="F4" s="118"/>
      <c r="G4" s="118"/>
      <c r="H4" s="118"/>
      <c r="I4" s="118"/>
    </row>
    <row r="5" spans="1:9" s="182" customFormat="1" ht="23.25" customHeight="1">
      <c r="A5" s="119" t="s">
        <v>480</v>
      </c>
      <c r="B5" s="121"/>
      <c r="C5" s="118" t="s">
        <v>706</v>
      </c>
      <c r="D5" s="118"/>
      <c r="E5" s="118" t="s">
        <v>482</v>
      </c>
      <c r="F5" s="118"/>
      <c r="G5" s="118"/>
      <c r="H5" s="118" t="s">
        <v>707</v>
      </c>
      <c r="I5" s="118"/>
    </row>
    <row r="6" spans="1:9" s="182" customFormat="1" ht="23.25" customHeight="1">
      <c r="A6" s="119" t="s">
        <v>483</v>
      </c>
      <c r="B6" s="121"/>
      <c r="C6" s="118" t="s">
        <v>708</v>
      </c>
      <c r="D6" s="118"/>
      <c r="E6" s="118" t="s">
        <v>485</v>
      </c>
      <c r="F6" s="118"/>
      <c r="G6" s="118"/>
      <c r="H6" s="118" t="s">
        <v>709</v>
      </c>
      <c r="I6" s="118"/>
    </row>
    <row r="7" spans="1:9" s="182" customFormat="1" ht="34.5" customHeight="1">
      <c r="A7" s="119" t="s">
        <v>487</v>
      </c>
      <c r="B7" s="121"/>
      <c r="C7" s="118" t="s">
        <v>710</v>
      </c>
      <c r="D7" s="118"/>
      <c r="E7" s="118" t="s">
        <v>489</v>
      </c>
      <c r="F7" s="118"/>
      <c r="G7" s="118"/>
      <c r="H7" s="118">
        <v>719000</v>
      </c>
      <c r="I7" s="118"/>
    </row>
    <row r="8" spans="1:9" s="182" customFormat="1" ht="23.25" customHeight="1">
      <c r="A8" s="119" t="s">
        <v>490</v>
      </c>
      <c r="B8" s="121"/>
      <c r="C8" s="122" t="s">
        <v>711</v>
      </c>
      <c r="D8" s="122"/>
      <c r="E8" s="122"/>
      <c r="F8" s="122"/>
      <c r="G8" s="122"/>
      <c r="H8" s="122"/>
      <c r="I8" s="122"/>
    </row>
    <row r="9" spans="1:9" s="182" customFormat="1" ht="36" customHeight="1">
      <c r="A9" s="123" t="s">
        <v>492</v>
      </c>
      <c r="B9" s="124"/>
      <c r="C9" s="122" t="s">
        <v>712</v>
      </c>
      <c r="D9" s="122"/>
      <c r="E9" s="122"/>
      <c r="F9" s="122"/>
      <c r="G9" s="122"/>
      <c r="H9" s="122"/>
      <c r="I9" s="122"/>
    </row>
    <row r="10" spans="1:9" s="182" customFormat="1" ht="18.75" customHeight="1">
      <c r="A10" s="125"/>
      <c r="B10" s="126"/>
      <c r="C10" s="122" t="s">
        <v>713</v>
      </c>
      <c r="D10" s="122"/>
      <c r="E10" s="122"/>
      <c r="F10" s="122"/>
      <c r="G10" s="122"/>
      <c r="H10" s="122"/>
      <c r="I10" s="122"/>
    </row>
    <row r="11" spans="1:9" s="182" customFormat="1" ht="18.75" customHeight="1">
      <c r="A11" s="119" t="s">
        <v>495</v>
      </c>
      <c r="B11" s="121"/>
      <c r="C11" s="127" t="s">
        <v>496</v>
      </c>
      <c r="D11" s="127"/>
      <c r="E11" s="127"/>
      <c r="F11" s="127" t="s">
        <v>497</v>
      </c>
      <c r="G11" s="175"/>
      <c r="H11" s="175"/>
      <c r="I11" s="175"/>
    </row>
    <row r="12" spans="1:9" s="182" customFormat="1" ht="61.5" customHeight="1">
      <c r="A12" s="119" t="s">
        <v>498</v>
      </c>
      <c r="B12" s="121"/>
      <c r="C12" s="128" t="s">
        <v>714</v>
      </c>
      <c r="D12" s="129"/>
      <c r="E12" s="129"/>
      <c r="F12" s="129"/>
      <c r="G12" s="129"/>
      <c r="H12" s="129"/>
      <c r="I12" s="169"/>
    </row>
    <row r="13" spans="1:9" s="182" customFormat="1" ht="57" customHeight="1">
      <c r="A13" s="119" t="s">
        <v>500</v>
      </c>
      <c r="B13" s="121"/>
      <c r="C13" s="122" t="s">
        <v>715</v>
      </c>
      <c r="D13" s="122"/>
      <c r="E13" s="122"/>
      <c r="F13" s="122"/>
      <c r="G13" s="122"/>
      <c r="H13" s="122"/>
      <c r="I13" s="122"/>
    </row>
    <row r="14" spans="1:9" s="182" customFormat="1" ht="31.5" customHeight="1">
      <c r="A14" s="119" t="s">
        <v>502</v>
      </c>
      <c r="B14" s="121"/>
      <c r="C14" s="118">
        <v>140</v>
      </c>
      <c r="D14" s="118"/>
      <c r="E14" s="118" t="s">
        <v>504</v>
      </c>
      <c r="F14" s="118"/>
      <c r="G14" s="118"/>
      <c r="H14" s="118">
        <v>140</v>
      </c>
      <c r="I14" s="118"/>
    </row>
    <row r="15" spans="1:9" s="182" customFormat="1" ht="18.75" customHeight="1">
      <c r="A15" s="118" t="s">
        <v>505</v>
      </c>
      <c r="B15" s="118"/>
      <c r="C15" s="118" t="s">
        <v>506</v>
      </c>
      <c r="D15" s="118"/>
      <c r="E15" s="118"/>
      <c r="F15" s="118"/>
      <c r="G15" s="118"/>
      <c r="H15" s="118" t="s">
        <v>412</v>
      </c>
      <c r="I15" s="118"/>
    </row>
    <row r="16" spans="1:9" s="182" customFormat="1" ht="18.75" customHeight="1">
      <c r="A16" s="118"/>
      <c r="B16" s="118"/>
      <c r="C16" s="130" t="s">
        <v>144</v>
      </c>
      <c r="D16" s="130"/>
      <c r="E16" s="130"/>
      <c r="F16" s="130"/>
      <c r="G16" s="130"/>
      <c r="H16" s="131">
        <v>140</v>
      </c>
      <c r="I16" s="131"/>
    </row>
    <row r="17" spans="1:9" s="182" customFormat="1" ht="18.75" customHeight="1">
      <c r="A17" s="118"/>
      <c r="B17" s="118"/>
      <c r="C17" s="132" t="s">
        <v>507</v>
      </c>
      <c r="D17" s="132"/>
      <c r="E17" s="132"/>
      <c r="F17" s="132"/>
      <c r="G17" s="132"/>
      <c r="H17" s="131">
        <v>140</v>
      </c>
      <c r="I17" s="131"/>
    </row>
    <row r="18" spans="1:9" s="182" customFormat="1" ht="18.75" customHeight="1">
      <c r="A18" s="118"/>
      <c r="B18" s="118"/>
      <c r="C18" s="132" t="s">
        <v>508</v>
      </c>
      <c r="D18" s="132"/>
      <c r="E18" s="132"/>
      <c r="F18" s="132"/>
      <c r="G18" s="132"/>
      <c r="H18" s="131">
        <v>140</v>
      </c>
      <c r="I18" s="131"/>
    </row>
    <row r="19" spans="1:9" s="182" customFormat="1" ht="18.75" customHeight="1">
      <c r="A19" s="118"/>
      <c r="B19" s="118"/>
      <c r="C19" s="132" t="s">
        <v>509</v>
      </c>
      <c r="D19" s="132"/>
      <c r="E19" s="132"/>
      <c r="F19" s="132"/>
      <c r="G19" s="132"/>
      <c r="H19" s="131">
        <v>0</v>
      </c>
      <c r="I19" s="131"/>
    </row>
    <row r="20" spans="1:9" s="182" customFormat="1" ht="18.75" customHeight="1">
      <c r="A20" s="118"/>
      <c r="B20" s="118"/>
      <c r="C20" s="132" t="s">
        <v>510</v>
      </c>
      <c r="D20" s="132"/>
      <c r="E20" s="132"/>
      <c r="F20" s="132"/>
      <c r="G20" s="132"/>
      <c r="H20" s="184">
        <v>0</v>
      </c>
      <c r="I20" s="205"/>
    </row>
    <row r="21" spans="1:9" s="182" customFormat="1" ht="18.75" customHeight="1">
      <c r="A21" s="118"/>
      <c r="B21" s="118"/>
      <c r="C21" s="132" t="s">
        <v>511</v>
      </c>
      <c r="D21" s="132"/>
      <c r="E21" s="132"/>
      <c r="F21" s="132"/>
      <c r="G21" s="132"/>
      <c r="H21" s="184">
        <v>0</v>
      </c>
      <c r="I21" s="205"/>
    </row>
    <row r="22" spans="1:9" s="182" customFormat="1" ht="18.75" customHeight="1">
      <c r="A22" s="134" t="s">
        <v>512</v>
      </c>
      <c r="B22" s="134" t="s">
        <v>513</v>
      </c>
      <c r="C22" s="118" t="s">
        <v>514</v>
      </c>
      <c r="D22" s="118"/>
      <c r="E22" s="118"/>
      <c r="F22" s="118"/>
      <c r="G22" s="118"/>
      <c r="H22" s="119" t="s">
        <v>412</v>
      </c>
      <c r="I22" s="121"/>
    </row>
    <row r="23" spans="1:9" s="182" customFormat="1" ht="18.75" customHeight="1">
      <c r="A23" s="135"/>
      <c r="B23" s="135"/>
      <c r="C23" s="130" t="s">
        <v>144</v>
      </c>
      <c r="D23" s="130"/>
      <c r="E23" s="130"/>
      <c r="F23" s="130"/>
      <c r="G23" s="130"/>
      <c r="H23" s="119">
        <v>140</v>
      </c>
      <c r="I23" s="121"/>
    </row>
    <row r="24" spans="1:9" s="182" customFormat="1" ht="18.75" customHeight="1">
      <c r="A24" s="135"/>
      <c r="B24" s="135"/>
      <c r="C24" s="136" t="s">
        <v>716</v>
      </c>
      <c r="D24" s="136"/>
      <c r="E24" s="136"/>
      <c r="F24" s="136"/>
      <c r="G24" s="136"/>
      <c r="H24" s="119">
        <v>40</v>
      </c>
      <c r="I24" s="121"/>
    </row>
    <row r="25" spans="1:9" s="182" customFormat="1" ht="18.75" customHeight="1">
      <c r="A25" s="135"/>
      <c r="B25" s="135"/>
      <c r="C25" s="136" t="s">
        <v>717</v>
      </c>
      <c r="D25" s="136"/>
      <c r="E25" s="136"/>
      <c r="F25" s="136"/>
      <c r="G25" s="136"/>
      <c r="H25" s="119">
        <v>33</v>
      </c>
      <c r="I25" s="121"/>
    </row>
    <row r="26" spans="1:9" s="182" customFormat="1" ht="18.75" customHeight="1">
      <c r="A26" s="135"/>
      <c r="B26" s="135"/>
      <c r="C26" s="136" t="s">
        <v>718</v>
      </c>
      <c r="D26" s="136"/>
      <c r="E26" s="136"/>
      <c r="F26" s="136"/>
      <c r="G26" s="136"/>
      <c r="H26" s="119">
        <v>46.6</v>
      </c>
      <c r="I26" s="121"/>
    </row>
    <row r="27" spans="1:9" s="182" customFormat="1" ht="18.75" customHeight="1">
      <c r="A27" s="135"/>
      <c r="B27" s="135"/>
      <c r="C27" s="136" t="s">
        <v>719</v>
      </c>
      <c r="D27" s="136"/>
      <c r="E27" s="136"/>
      <c r="F27" s="136"/>
      <c r="G27" s="136"/>
      <c r="H27" s="119">
        <v>20.4</v>
      </c>
      <c r="I27" s="121"/>
    </row>
    <row r="28" spans="1:9" s="182" customFormat="1" ht="63" customHeight="1">
      <c r="A28" s="135"/>
      <c r="B28" s="137" t="s">
        <v>516</v>
      </c>
      <c r="C28" s="185" t="s">
        <v>720</v>
      </c>
      <c r="D28" s="185"/>
      <c r="E28" s="185"/>
      <c r="F28" s="185"/>
      <c r="G28" s="185"/>
      <c r="H28" s="185"/>
      <c r="I28" s="185"/>
    </row>
    <row r="29" spans="1:9" s="182" customFormat="1" ht="18.75" customHeight="1">
      <c r="A29" s="139" t="s">
        <v>517</v>
      </c>
      <c r="B29" s="139"/>
      <c r="C29" s="140" t="s">
        <v>518</v>
      </c>
      <c r="D29" s="140" t="s">
        <v>428</v>
      </c>
      <c r="E29" s="140" t="s">
        <v>412</v>
      </c>
      <c r="F29" s="140" t="s">
        <v>519</v>
      </c>
      <c r="G29" s="140"/>
      <c r="H29" s="140"/>
      <c r="I29" s="140"/>
    </row>
    <row r="30" spans="1:9" s="182" customFormat="1" ht="45" customHeight="1">
      <c r="A30" s="139"/>
      <c r="B30" s="139"/>
      <c r="C30" s="140"/>
      <c r="D30" s="141"/>
      <c r="E30" s="141"/>
      <c r="F30" s="141"/>
      <c r="G30" s="141"/>
      <c r="H30" s="141"/>
      <c r="I30" s="141"/>
    </row>
    <row r="31" spans="1:9" s="182" customFormat="1" ht="33.75" customHeight="1">
      <c r="A31" s="118" t="s">
        <v>520</v>
      </c>
      <c r="B31" s="118"/>
      <c r="C31" s="118" t="s">
        <v>580</v>
      </c>
      <c r="D31" s="118"/>
      <c r="E31" s="118"/>
      <c r="F31" s="118" t="s">
        <v>522</v>
      </c>
      <c r="G31" s="142"/>
      <c r="H31" s="142"/>
      <c r="I31" s="142"/>
    </row>
    <row r="32" spans="1:9" s="182" customFormat="1" ht="60" customHeight="1">
      <c r="A32" s="118"/>
      <c r="B32" s="118"/>
      <c r="C32" s="122"/>
      <c r="D32" s="122"/>
      <c r="E32" s="122"/>
      <c r="F32" s="122" t="s">
        <v>714</v>
      </c>
      <c r="G32" s="179"/>
      <c r="H32" s="179"/>
      <c r="I32" s="179"/>
    </row>
    <row r="33" spans="1:9" s="182" customFormat="1" ht="36.75" customHeight="1">
      <c r="A33" s="186" t="s">
        <v>610</v>
      </c>
      <c r="B33" s="187"/>
      <c r="C33" s="188" t="s">
        <v>714</v>
      </c>
      <c r="D33" s="189"/>
      <c r="E33" s="189"/>
      <c r="F33" s="189"/>
      <c r="G33" s="189"/>
      <c r="H33" s="189"/>
      <c r="I33" s="206"/>
    </row>
    <row r="34" spans="1:9" s="182" customFormat="1" ht="13.5">
      <c r="A34" s="118" t="s">
        <v>524</v>
      </c>
      <c r="B34" s="142"/>
      <c r="C34" s="147" t="s">
        <v>525</v>
      </c>
      <c r="D34" s="147" t="s">
        <v>526</v>
      </c>
      <c r="E34" s="147" t="s">
        <v>527</v>
      </c>
      <c r="F34" s="190" t="s">
        <v>528</v>
      </c>
      <c r="G34" s="148"/>
      <c r="H34" s="191"/>
      <c r="I34" s="147" t="s">
        <v>529</v>
      </c>
    </row>
    <row r="35" spans="1:9" s="182" customFormat="1" ht="13.5">
      <c r="A35" s="142"/>
      <c r="B35" s="142"/>
      <c r="C35" s="149"/>
      <c r="D35" s="149"/>
      <c r="E35" s="149"/>
      <c r="F35" s="150"/>
      <c r="G35" s="192"/>
      <c r="H35" s="152"/>
      <c r="I35" s="149"/>
    </row>
    <row r="36" spans="1:9" s="182" customFormat="1" ht="13.5">
      <c r="A36" s="142"/>
      <c r="B36" s="142"/>
      <c r="C36" s="153"/>
      <c r="D36" s="153"/>
      <c r="E36" s="153"/>
      <c r="F36" s="193"/>
      <c r="G36" s="155"/>
      <c r="H36" s="194"/>
      <c r="I36" s="153"/>
    </row>
    <row r="37" spans="1:9" s="182" customFormat="1" ht="51.75" customHeight="1">
      <c r="A37" s="142"/>
      <c r="B37" s="142"/>
      <c r="C37" s="147" t="s">
        <v>530</v>
      </c>
      <c r="D37" s="157" t="s">
        <v>531</v>
      </c>
      <c r="E37" s="140" t="s">
        <v>628</v>
      </c>
      <c r="F37" s="195" t="s">
        <v>721</v>
      </c>
      <c r="G37" s="196"/>
      <c r="H37" s="197"/>
      <c r="I37" s="118" t="s">
        <v>534</v>
      </c>
    </row>
    <row r="38" spans="1:9" s="182" customFormat="1" ht="33" customHeight="1">
      <c r="A38" s="142"/>
      <c r="B38" s="142"/>
      <c r="C38" s="137"/>
      <c r="D38" s="157" t="s">
        <v>535</v>
      </c>
      <c r="E38" s="140" t="s">
        <v>722</v>
      </c>
      <c r="F38" s="198" t="s">
        <v>676</v>
      </c>
      <c r="G38" s="199"/>
      <c r="H38" s="200"/>
      <c r="I38" s="118" t="s">
        <v>534</v>
      </c>
    </row>
    <row r="39" spans="1:9" s="182" customFormat="1" ht="33" customHeight="1">
      <c r="A39" s="142"/>
      <c r="B39" s="142"/>
      <c r="C39" s="137"/>
      <c r="D39" s="157" t="s">
        <v>537</v>
      </c>
      <c r="E39" s="140" t="s">
        <v>723</v>
      </c>
      <c r="F39" s="201" t="s">
        <v>724</v>
      </c>
      <c r="G39" s="202"/>
      <c r="H39" s="203"/>
      <c r="I39" s="118" t="s">
        <v>534</v>
      </c>
    </row>
    <row r="40" spans="1:9" s="182" customFormat="1" ht="32.25" customHeight="1">
      <c r="A40" s="142"/>
      <c r="B40" s="142"/>
      <c r="C40" s="137"/>
      <c r="D40" s="157" t="s">
        <v>540</v>
      </c>
      <c r="E40" s="140" t="s">
        <v>725</v>
      </c>
      <c r="F40" s="204" t="s">
        <v>726</v>
      </c>
      <c r="G40" s="196"/>
      <c r="H40" s="197"/>
      <c r="I40" s="118" t="s">
        <v>534</v>
      </c>
    </row>
    <row r="41" spans="1:9" s="183" customFormat="1" ht="51.75" customHeight="1">
      <c r="A41" s="165"/>
      <c r="B41" s="165"/>
      <c r="C41" s="166" t="s">
        <v>543</v>
      </c>
      <c r="D41" s="167" t="s">
        <v>544</v>
      </c>
      <c r="E41" s="168" t="s">
        <v>727</v>
      </c>
      <c r="F41" s="198" t="s">
        <v>546</v>
      </c>
      <c r="G41" s="199"/>
      <c r="H41" s="200"/>
      <c r="I41" s="172" t="s">
        <v>534</v>
      </c>
    </row>
    <row r="42" spans="1:9" s="183" customFormat="1" ht="51.75" customHeight="1">
      <c r="A42" s="165"/>
      <c r="B42" s="165"/>
      <c r="C42" s="166"/>
      <c r="D42" s="167" t="s">
        <v>547</v>
      </c>
      <c r="E42" s="168" t="s">
        <v>728</v>
      </c>
      <c r="F42" s="198" t="s">
        <v>588</v>
      </c>
      <c r="G42" s="199"/>
      <c r="H42" s="200"/>
      <c r="I42" s="172" t="s">
        <v>534</v>
      </c>
    </row>
    <row r="43" spans="1:9" s="183" customFormat="1" ht="51" customHeight="1">
      <c r="A43" s="165"/>
      <c r="B43" s="165"/>
      <c r="C43" s="166"/>
      <c r="D43" s="167" t="s">
        <v>589</v>
      </c>
      <c r="E43" s="168" t="s">
        <v>729</v>
      </c>
      <c r="F43" s="198" t="s">
        <v>551</v>
      </c>
      <c r="G43" s="199"/>
      <c r="H43" s="200"/>
      <c r="I43" s="172" t="s">
        <v>534</v>
      </c>
    </row>
    <row r="44" spans="1:9" s="182" customFormat="1" ht="201.75" customHeight="1">
      <c r="A44" s="148" t="s">
        <v>552</v>
      </c>
      <c r="B44" s="148"/>
      <c r="C44" s="148"/>
      <c r="D44" s="148"/>
      <c r="E44" s="148"/>
      <c r="F44" s="148"/>
      <c r="G44" s="148"/>
      <c r="H44" s="148"/>
      <c r="I44" s="148"/>
    </row>
  </sheetData>
  <sheetProtection/>
  <mergeCells count="89">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F29:I29"/>
    <mergeCell ref="F30:I30"/>
    <mergeCell ref="C31:E31"/>
    <mergeCell ref="F31:I31"/>
    <mergeCell ref="C32:E32"/>
    <mergeCell ref="F32:I32"/>
    <mergeCell ref="A33:B33"/>
    <mergeCell ref="C33:I33"/>
    <mergeCell ref="F37:H37"/>
    <mergeCell ref="F38:H38"/>
    <mergeCell ref="F39:H39"/>
    <mergeCell ref="F40:H40"/>
    <mergeCell ref="F41:H41"/>
    <mergeCell ref="F42:H42"/>
    <mergeCell ref="F43:H43"/>
    <mergeCell ref="A44:I44"/>
    <mergeCell ref="A22:A28"/>
    <mergeCell ref="B22:B27"/>
    <mergeCell ref="C34:C36"/>
    <mergeCell ref="C37:C40"/>
    <mergeCell ref="C41:C43"/>
    <mergeCell ref="D34:D36"/>
    <mergeCell ref="E34:E36"/>
    <mergeCell ref="I34:I36"/>
    <mergeCell ref="A9:B10"/>
    <mergeCell ref="A15:B21"/>
    <mergeCell ref="A29:B30"/>
    <mergeCell ref="A31:B32"/>
    <mergeCell ref="A34:B43"/>
    <mergeCell ref="F34:H3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41"/>
  <sheetViews>
    <sheetView zoomScale="70" zoomScaleNormal="70" zoomScaleSheetLayoutView="100" workbookViewId="0" topLeftCell="A7">
      <selection activeCell="L7" sqref="L7"/>
    </sheetView>
  </sheetViews>
  <sheetFormatPr defaultColWidth="11" defaultRowHeight="11.25"/>
  <cols>
    <col min="1" max="2" width="9.66015625" style="173" customWidth="1"/>
    <col min="3" max="3" width="17.5" style="173" customWidth="1"/>
    <col min="4" max="4" width="11.83203125" style="173" customWidth="1"/>
    <col min="5" max="5" width="13" style="173" customWidth="1"/>
    <col min="6" max="7" width="9" style="173" customWidth="1"/>
    <col min="8" max="8" width="11" style="173" customWidth="1"/>
    <col min="9" max="9" width="15.66015625" style="173" customWidth="1"/>
    <col min="10" max="16384" width="11" style="173" customWidth="1"/>
  </cols>
  <sheetData>
    <row r="1" spans="1:9" s="173" customFormat="1" ht="21">
      <c r="A1" s="113" t="s">
        <v>476</v>
      </c>
      <c r="B1" s="113"/>
      <c r="C1" s="114"/>
      <c r="D1" s="114"/>
      <c r="E1" s="114"/>
      <c r="F1" s="114"/>
      <c r="G1" s="114"/>
      <c r="H1" s="114"/>
      <c r="I1" s="114"/>
    </row>
    <row r="2" spans="1:9" s="173" customFormat="1" ht="31.5" customHeight="1">
      <c r="A2" s="115" t="s">
        <v>477</v>
      </c>
      <c r="B2" s="116"/>
      <c r="C2" s="116"/>
      <c r="D2" s="116"/>
      <c r="E2" s="116"/>
      <c r="F2" s="116"/>
      <c r="G2" s="116"/>
      <c r="H2" s="116"/>
      <c r="I2" s="116"/>
    </row>
    <row r="3" spans="1:9" s="173" customFormat="1" ht="27" customHeight="1">
      <c r="A3" s="117" t="s">
        <v>730</v>
      </c>
      <c r="B3" s="117"/>
      <c r="C3" s="117"/>
      <c r="D3" s="117"/>
      <c r="E3" s="117"/>
      <c r="F3" s="117"/>
      <c r="G3" s="117"/>
      <c r="H3" s="117"/>
      <c r="I3" s="117"/>
    </row>
    <row r="4" spans="1:9" s="173" customFormat="1" ht="23.25" customHeight="1">
      <c r="A4" s="118" t="s">
        <v>479</v>
      </c>
      <c r="B4" s="118"/>
      <c r="C4" s="118" t="s">
        <v>731</v>
      </c>
      <c r="D4" s="118"/>
      <c r="E4" s="118"/>
      <c r="F4" s="118"/>
      <c r="G4" s="118"/>
      <c r="H4" s="118"/>
      <c r="I4" s="118"/>
    </row>
    <row r="5" spans="1:9" s="173" customFormat="1" ht="34.5" customHeight="1">
      <c r="A5" s="119" t="s">
        <v>480</v>
      </c>
      <c r="B5" s="121"/>
      <c r="C5" s="118" t="s">
        <v>706</v>
      </c>
      <c r="D5" s="118"/>
      <c r="E5" s="118" t="s">
        <v>482</v>
      </c>
      <c r="F5" s="118"/>
      <c r="G5" s="118"/>
      <c r="H5" s="118" t="s">
        <v>732</v>
      </c>
      <c r="I5" s="118"/>
    </row>
    <row r="6" spans="1:9" s="173" customFormat="1" ht="23.25" customHeight="1">
      <c r="A6" s="119" t="s">
        <v>483</v>
      </c>
      <c r="B6" s="121"/>
      <c r="C6" s="118" t="s">
        <v>733</v>
      </c>
      <c r="D6" s="118"/>
      <c r="E6" s="118" t="s">
        <v>485</v>
      </c>
      <c r="F6" s="118"/>
      <c r="G6" s="118"/>
      <c r="H6" s="118" t="s">
        <v>734</v>
      </c>
      <c r="I6" s="118"/>
    </row>
    <row r="7" spans="1:9" s="173" customFormat="1" ht="34.5" customHeight="1">
      <c r="A7" s="119" t="s">
        <v>487</v>
      </c>
      <c r="B7" s="121"/>
      <c r="C7" s="118" t="s">
        <v>735</v>
      </c>
      <c r="D7" s="118"/>
      <c r="E7" s="118" t="s">
        <v>489</v>
      </c>
      <c r="F7" s="118"/>
      <c r="G7" s="118"/>
      <c r="H7" s="118">
        <v>719000</v>
      </c>
      <c r="I7" s="118"/>
    </row>
    <row r="8" spans="1:9" s="173" customFormat="1" ht="23.25" customHeight="1">
      <c r="A8" s="119" t="s">
        <v>490</v>
      </c>
      <c r="B8" s="121"/>
      <c r="C8" s="122" t="s">
        <v>711</v>
      </c>
      <c r="D8" s="122"/>
      <c r="E8" s="122"/>
      <c r="F8" s="122"/>
      <c r="G8" s="122"/>
      <c r="H8" s="122"/>
      <c r="I8" s="122"/>
    </row>
    <row r="9" spans="1:9" s="173" customFormat="1" ht="36" customHeight="1">
      <c r="A9" s="123" t="s">
        <v>492</v>
      </c>
      <c r="B9" s="124"/>
      <c r="C9" s="122" t="s">
        <v>712</v>
      </c>
      <c r="D9" s="122"/>
      <c r="E9" s="122"/>
      <c r="F9" s="122"/>
      <c r="G9" s="122"/>
      <c r="H9" s="122"/>
      <c r="I9" s="122"/>
    </row>
    <row r="10" spans="1:9" s="173" customFormat="1" ht="18.75" customHeight="1">
      <c r="A10" s="125"/>
      <c r="B10" s="126"/>
      <c r="C10" s="122" t="s">
        <v>713</v>
      </c>
      <c r="D10" s="122"/>
      <c r="E10" s="122"/>
      <c r="F10" s="122"/>
      <c r="G10" s="122"/>
      <c r="H10" s="122"/>
      <c r="I10" s="122"/>
    </row>
    <row r="11" spans="1:9" s="173" customFormat="1" ht="18.75" customHeight="1">
      <c r="A11" s="119" t="s">
        <v>495</v>
      </c>
      <c r="B11" s="121"/>
      <c r="C11" s="127" t="s">
        <v>496</v>
      </c>
      <c r="D11" s="127"/>
      <c r="E11" s="127"/>
      <c r="F11" s="127" t="s">
        <v>497</v>
      </c>
      <c r="G11" s="175"/>
      <c r="H11" s="175"/>
      <c r="I11" s="175"/>
    </row>
    <row r="12" spans="1:9" s="173" customFormat="1" ht="31.5" customHeight="1">
      <c r="A12" s="119" t="s">
        <v>498</v>
      </c>
      <c r="B12" s="121"/>
      <c r="C12" s="128" t="s">
        <v>736</v>
      </c>
      <c r="D12" s="129"/>
      <c r="E12" s="129"/>
      <c r="F12" s="129"/>
      <c r="G12" s="129"/>
      <c r="H12" s="129"/>
      <c r="I12" s="169"/>
    </row>
    <row r="13" spans="1:9" s="173" customFormat="1" ht="31.5" customHeight="1">
      <c r="A13" s="119" t="s">
        <v>500</v>
      </c>
      <c r="B13" s="121"/>
      <c r="C13" s="138" t="s">
        <v>737</v>
      </c>
      <c r="D13" s="138"/>
      <c r="E13" s="138"/>
      <c r="F13" s="138"/>
      <c r="G13" s="138"/>
      <c r="H13" s="138"/>
      <c r="I13" s="138"/>
    </row>
    <row r="14" spans="1:9" s="173" customFormat="1" ht="31.5" customHeight="1">
      <c r="A14" s="119" t="s">
        <v>502</v>
      </c>
      <c r="B14" s="121"/>
      <c r="C14" s="118">
        <v>45.96</v>
      </c>
      <c r="D14" s="118"/>
      <c r="E14" s="118" t="s">
        <v>504</v>
      </c>
      <c r="F14" s="118"/>
      <c r="G14" s="118"/>
      <c r="H14" s="118">
        <v>45.96</v>
      </c>
      <c r="I14" s="118"/>
    </row>
    <row r="15" spans="1:9" s="173" customFormat="1" ht="18.75" customHeight="1">
      <c r="A15" s="118" t="s">
        <v>505</v>
      </c>
      <c r="B15" s="118"/>
      <c r="C15" s="118" t="s">
        <v>506</v>
      </c>
      <c r="D15" s="118"/>
      <c r="E15" s="118"/>
      <c r="F15" s="118"/>
      <c r="G15" s="118"/>
      <c r="H15" s="118" t="s">
        <v>412</v>
      </c>
      <c r="I15" s="118"/>
    </row>
    <row r="16" spans="1:9" s="173" customFormat="1" ht="18.75" customHeight="1">
      <c r="A16" s="118"/>
      <c r="B16" s="118"/>
      <c r="C16" s="130" t="s">
        <v>144</v>
      </c>
      <c r="D16" s="130"/>
      <c r="E16" s="130"/>
      <c r="F16" s="130"/>
      <c r="G16" s="130"/>
      <c r="H16" s="118">
        <v>45.96</v>
      </c>
      <c r="I16" s="118"/>
    </row>
    <row r="17" spans="1:9" s="173" customFormat="1" ht="18.75" customHeight="1">
      <c r="A17" s="118"/>
      <c r="B17" s="118"/>
      <c r="C17" s="132" t="s">
        <v>507</v>
      </c>
      <c r="D17" s="132"/>
      <c r="E17" s="132"/>
      <c r="F17" s="132"/>
      <c r="G17" s="132"/>
      <c r="H17" s="118">
        <v>45.96</v>
      </c>
      <c r="I17" s="118"/>
    </row>
    <row r="18" spans="1:9" s="173" customFormat="1" ht="18.75" customHeight="1">
      <c r="A18" s="118"/>
      <c r="B18" s="118"/>
      <c r="C18" s="132" t="s">
        <v>508</v>
      </c>
      <c r="D18" s="132"/>
      <c r="E18" s="132"/>
      <c r="F18" s="132"/>
      <c r="G18" s="132"/>
      <c r="H18" s="118">
        <v>45.96</v>
      </c>
      <c r="I18" s="118"/>
    </row>
    <row r="19" spans="1:9" s="173" customFormat="1" ht="18.75" customHeight="1">
      <c r="A19" s="118"/>
      <c r="B19" s="118"/>
      <c r="C19" s="132" t="s">
        <v>509</v>
      </c>
      <c r="D19" s="132"/>
      <c r="E19" s="132"/>
      <c r="F19" s="132"/>
      <c r="G19" s="132"/>
      <c r="H19" s="176">
        <v>0</v>
      </c>
      <c r="I19" s="176"/>
    </row>
    <row r="20" spans="1:9" s="173" customFormat="1" ht="18.75" customHeight="1">
      <c r="A20" s="118"/>
      <c r="B20" s="118"/>
      <c r="C20" s="132" t="s">
        <v>510</v>
      </c>
      <c r="D20" s="132"/>
      <c r="E20" s="132"/>
      <c r="F20" s="132"/>
      <c r="G20" s="132"/>
      <c r="H20" s="177">
        <v>0</v>
      </c>
      <c r="I20" s="181"/>
    </row>
    <row r="21" spans="1:9" s="173" customFormat="1" ht="18.75" customHeight="1">
      <c r="A21" s="118"/>
      <c r="B21" s="118"/>
      <c r="C21" s="132" t="s">
        <v>511</v>
      </c>
      <c r="D21" s="132"/>
      <c r="E21" s="132"/>
      <c r="F21" s="132"/>
      <c r="G21" s="132"/>
      <c r="H21" s="177">
        <v>0</v>
      </c>
      <c r="I21" s="181"/>
    </row>
    <row r="22" spans="1:9" s="173" customFormat="1" ht="18.75" customHeight="1">
      <c r="A22" s="134" t="s">
        <v>512</v>
      </c>
      <c r="B22" s="134" t="s">
        <v>513</v>
      </c>
      <c r="C22" s="118" t="s">
        <v>514</v>
      </c>
      <c r="D22" s="118"/>
      <c r="E22" s="118"/>
      <c r="F22" s="118"/>
      <c r="G22" s="118"/>
      <c r="H22" s="119" t="s">
        <v>412</v>
      </c>
      <c r="I22" s="121"/>
    </row>
    <row r="23" spans="1:9" s="173" customFormat="1" ht="18.75" customHeight="1">
      <c r="A23" s="135"/>
      <c r="B23" s="135"/>
      <c r="C23" s="130" t="s">
        <v>144</v>
      </c>
      <c r="D23" s="130"/>
      <c r="E23" s="130"/>
      <c r="F23" s="130"/>
      <c r="G23" s="130"/>
      <c r="H23" s="118">
        <v>45.96</v>
      </c>
      <c r="I23" s="118"/>
    </row>
    <row r="24" spans="1:9" s="173" customFormat="1" ht="18.75" customHeight="1">
      <c r="A24" s="135"/>
      <c r="B24" s="135"/>
      <c r="C24" s="136" t="s">
        <v>738</v>
      </c>
      <c r="D24" s="136"/>
      <c r="E24" s="136"/>
      <c r="F24" s="136"/>
      <c r="G24" s="136"/>
      <c r="H24" s="118">
        <v>45.96</v>
      </c>
      <c r="I24" s="118"/>
    </row>
    <row r="25" spans="1:9" s="173" customFormat="1" ht="43.5" customHeight="1">
      <c r="A25" s="135"/>
      <c r="B25" s="137" t="s">
        <v>516</v>
      </c>
      <c r="C25" s="138" t="s">
        <v>737</v>
      </c>
      <c r="D25" s="138"/>
      <c r="E25" s="138"/>
      <c r="F25" s="138"/>
      <c r="G25" s="138"/>
      <c r="H25" s="138"/>
      <c r="I25" s="138"/>
    </row>
    <row r="26" spans="1:9" s="173" customFormat="1" ht="39" customHeight="1">
      <c r="A26" s="139" t="s">
        <v>517</v>
      </c>
      <c r="B26" s="139"/>
      <c r="C26" s="140" t="s">
        <v>518</v>
      </c>
      <c r="D26" s="140" t="s">
        <v>428</v>
      </c>
      <c r="E26" s="140" t="s">
        <v>412</v>
      </c>
      <c r="F26" s="140" t="s">
        <v>519</v>
      </c>
      <c r="G26" s="140"/>
      <c r="H26" s="140"/>
      <c r="I26" s="140"/>
    </row>
    <row r="27" spans="1:9" s="173" customFormat="1" ht="39" customHeight="1">
      <c r="A27" s="139"/>
      <c r="B27" s="139"/>
      <c r="C27" s="140"/>
      <c r="D27" s="178"/>
      <c r="E27" s="178"/>
      <c r="F27" s="178"/>
      <c r="G27" s="178"/>
      <c r="H27" s="178"/>
      <c r="I27" s="178"/>
    </row>
    <row r="28" spans="1:9" s="173" customFormat="1" ht="33.75" customHeight="1">
      <c r="A28" s="118" t="s">
        <v>520</v>
      </c>
      <c r="B28" s="118"/>
      <c r="C28" s="118" t="s">
        <v>580</v>
      </c>
      <c r="D28" s="118"/>
      <c r="E28" s="118"/>
      <c r="F28" s="118" t="s">
        <v>522</v>
      </c>
      <c r="G28" s="142"/>
      <c r="H28" s="142"/>
      <c r="I28" s="142"/>
    </row>
    <row r="29" spans="1:9" s="173" customFormat="1" ht="39" customHeight="1">
      <c r="A29" s="118"/>
      <c r="B29" s="118"/>
      <c r="C29" s="122"/>
      <c r="D29" s="122"/>
      <c r="E29" s="122"/>
      <c r="F29" s="122" t="s">
        <v>739</v>
      </c>
      <c r="G29" s="179"/>
      <c r="H29" s="179"/>
      <c r="I29" s="179"/>
    </row>
    <row r="30" spans="1:9" s="173" customFormat="1" ht="36.75" customHeight="1">
      <c r="A30" s="144" t="s">
        <v>523</v>
      </c>
      <c r="B30" s="145"/>
      <c r="C30" s="128" t="s">
        <v>739</v>
      </c>
      <c r="D30" s="146"/>
      <c r="E30" s="146"/>
      <c r="F30" s="146"/>
      <c r="G30" s="146"/>
      <c r="H30" s="146"/>
      <c r="I30" s="171"/>
    </row>
    <row r="31" spans="1:9" s="173" customFormat="1" ht="13.5">
      <c r="A31" s="118" t="s">
        <v>524</v>
      </c>
      <c r="B31" s="142"/>
      <c r="C31" s="147" t="s">
        <v>525</v>
      </c>
      <c r="D31" s="147" t="s">
        <v>526</v>
      </c>
      <c r="E31" s="147" t="s">
        <v>527</v>
      </c>
      <c r="F31" s="123" t="s">
        <v>528</v>
      </c>
      <c r="G31" s="148"/>
      <c r="H31" s="124"/>
      <c r="I31" s="147" t="s">
        <v>529</v>
      </c>
    </row>
    <row r="32" spans="1:9" s="173" customFormat="1" ht="13.5">
      <c r="A32" s="142"/>
      <c r="B32" s="142"/>
      <c r="C32" s="149"/>
      <c r="D32" s="149"/>
      <c r="E32" s="149"/>
      <c r="F32" s="150"/>
      <c r="G32" s="151"/>
      <c r="H32" s="152"/>
      <c r="I32" s="149"/>
    </row>
    <row r="33" spans="1:9" s="173" customFormat="1" ht="13.5">
      <c r="A33" s="142"/>
      <c r="B33" s="142"/>
      <c r="C33" s="153"/>
      <c r="D33" s="153"/>
      <c r="E33" s="153"/>
      <c r="F33" s="154"/>
      <c r="G33" s="155"/>
      <c r="H33" s="156"/>
      <c r="I33" s="153"/>
    </row>
    <row r="34" spans="1:9" s="173" customFormat="1" ht="51.75" customHeight="1">
      <c r="A34" s="142"/>
      <c r="B34" s="142"/>
      <c r="C34" s="147" t="s">
        <v>530</v>
      </c>
      <c r="D34" s="157" t="s">
        <v>531</v>
      </c>
      <c r="E34" s="140" t="s">
        <v>740</v>
      </c>
      <c r="F34" s="119">
        <v>383</v>
      </c>
      <c r="G34" s="120"/>
      <c r="H34" s="121"/>
      <c r="I34" s="118" t="s">
        <v>534</v>
      </c>
    </row>
    <row r="35" spans="1:9" s="173" customFormat="1" ht="33" customHeight="1">
      <c r="A35" s="142"/>
      <c r="B35" s="142"/>
      <c r="C35" s="137"/>
      <c r="D35" s="157" t="s">
        <v>535</v>
      </c>
      <c r="E35" s="140" t="s">
        <v>536</v>
      </c>
      <c r="F35" s="158">
        <v>1</v>
      </c>
      <c r="G35" s="159"/>
      <c r="H35" s="160"/>
      <c r="I35" s="118" t="s">
        <v>534</v>
      </c>
    </row>
    <row r="36" spans="1:9" s="173" customFormat="1" ht="33" customHeight="1">
      <c r="A36" s="142"/>
      <c r="B36" s="142"/>
      <c r="C36" s="137"/>
      <c r="D36" s="157" t="s">
        <v>537</v>
      </c>
      <c r="E36" s="140" t="s">
        <v>538</v>
      </c>
      <c r="F36" s="158" t="s">
        <v>741</v>
      </c>
      <c r="G36" s="159"/>
      <c r="H36" s="160"/>
      <c r="I36" s="118" t="s">
        <v>534</v>
      </c>
    </row>
    <row r="37" spans="1:9" s="173" customFormat="1" ht="39" customHeight="1">
      <c r="A37" s="142"/>
      <c r="B37" s="142"/>
      <c r="C37" s="137"/>
      <c r="D37" s="157" t="s">
        <v>540</v>
      </c>
      <c r="E37" s="140" t="s">
        <v>541</v>
      </c>
      <c r="F37" s="119">
        <v>45.96</v>
      </c>
      <c r="G37" s="120"/>
      <c r="H37" s="121"/>
      <c r="I37" s="118" t="s">
        <v>534</v>
      </c>
    </row>
    <row r="38" spans="1:9" s="174" customFormat="1" ht="78" customHeight="1">
      <c r="A38" s="165"/>
      <c r="B38" s="165"/>
      <c r="C38" s="180" t="s">
        <v>543</v>
      </c>
      <c r="D38" s="167" t="s">
        <v>544</v>
      </c>
      <c r="E38" s="168" t="s">
        <v>742</v>
      </c>
      <c r="F38" s="158" t="s">
        <v>546</v>
      </c>
      <c r="G38" s="159"/>
      <c r="H38" s="160"/>
      <c r="I38" s="172" t="s">
        <v>534</v>
      </c>
    </row>
    <row r="39" spans="1:9" s="174" customFormat="1" ht="51.75" customHeight="1">
      <c r="A39" s="165"/>
      <c r="B39" s="165"/>
      <c r="C39" s="180"/>
      <c r="D39" s="167" t="s">
        <v>547</v>
      </c>
      <c r="E39" s="168" t="s">
        <v>743</v>
      </c>
      <c r="F39" s="158" t="s">
        <v>588</v>
      </c>
      <c r="G39" s="159"/>
      <c r="H39" s="160"/>
      <c r="I39" s="172" t="s">
        <v>534</v>
      </c>
    </row>
    <row r="40" spans="1:9" s="174" customFormat="1" ht="51" customHeight="1">
      <c r="A40" s="165"/>
      <c r="B40" s="165"/>
      <c r="C40" s="180"/>
      <c r="D40" s="167" t="s">
        <v>589</v>
      </c>
      <c r="E40" s="168" t="s">
        <v>550</v>
      </c>
      <c r="F40" s="158" t="s">
        <v>551</v>
      </c>
      <c r="G40" s="159"/>
      <c r="H40" s="160"/>
      <c r="I40" s="172" t="s">
        <v>534</v>
      </c>
    </row>
    <row r="41" spans="1:9" s="173" customFormat="1" ht="201.75" customHeight="1">
      <c r="A41" s="148" t="s">
        <v>552</v>
      </c>
      <c r="B41" s="148"/>
      <c r="C41" s="148"/>
      <c r="D41" s="148"/>
      <c r="E41" s="148"/>
      <c r="F41" s="148"/>
      <c r="G41" s="148"/>
      <c r="H41" s="148"/>
      <c r="I41" s="148"/>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F26:I26"/>
    <mergeCell ref="F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22:A25"/>
    <mergeCell ref="B22:B24"/>
    <mergeCell ref="C31:C33"/>
    <mergeCell ref="C34:C37"/>
    <mergeCell ref="C38:C40"/>
    <mergeCell ref="D31:D33"/>
    <mergeCell ref="E31:E33"/>
    <mergeCell ref="I31:I33"/>
    <mergeCell ref="A9:B10"/>
    <mergeCell ref="A15:B21"/>
    <mergeCell ref="A26:B27"/>
    <mergeCell ref="A28:B29"/>
    <mergeCell ref="A31:B40"/>
    <mergeCell ref="F31:H3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42"/>
  <sheetViews>
    <sheetView zoomScale="85" zoomScaleNormal="85" zoomScaleSheetLayoutView="100" workbookViewId="0" topLeftCell="A1">
      <selection activeCell="C1" sqref="A1:I65536"/>
    </sheetView>
  </sheetViews>
  <sheetFormatPr defaultColWidth="11" defaultRowHeight="11.25"/>
  <cols>
    <col min="1" max="2" width="9.66015625" style="33" customWidth="1"/>
    <col min="3" max="8" width="10" style="33" customWidth="1"/>
    <col min="9" max="9" width="24.66015625" style="33" customWidth="1"/>
    <col min="10" max="16384" width="11" style="33" customWidth="1"/>
  </cols>
  <sheetData>
    <row r="1" spans="1:9" s="33" customFormat="1" ht="21">
      <c r="A1" s="113" t="s">
        <v>476</v>
      </c>
      <c r="B1" s="113"/>
      <c r="C1" s="114"/>
      <c r="D1" s="114"/>
      <c r="E1" s="114"/>
      <c r="F1" s="114"/>
      <c r="G1" s="114"/>
      <c r="H1" s="114"/>
      <c r="I1" s="114"/>
    </row>
    <row r="2" spans="1:9" s="33" customFormat="1" ht="31.5" customHeight="1">
      <c r="A2" s="115" t="s">
        <v>477</v>
      </c>
      <c r="B2" s="116"/>
      <c r="C2" s="116"/>
      <c r="D2" s="116"/>
      <c r="E2" s="116"/>
      <c r="F2" s="116"/>
      <c r="G2" s="116"/>
      <c r="H2" s="116"/>
      <c r="I2" s="116"/>
    </row>
    <row r="3" spans="1:9" s="33" customFormat="1" ht="27" customHeight="1">
      <c r="A3" s="117" t="s">
        <v>744</v>
      </c>
      <c r="B3" s="117"/>
      <c r="C3" s="117"/>
      <c r="D3" s="117"/>
      <c r="E3" s="117"/>
      <c r="F3" s="117"/>
      <c r="G3" s="117"/>
      <c r="H3" s="117"/>
      <c r="I3" s="117"/>
    </row>
    <row r="4" spans="1:9" s="33" customFormat="1" ht="23.25" customHeight="1">
      <c r="A4" s="118" t="s">
        <v>479</v>
      </c>
      <c r="B4" s="118"/>
      <c r="C4" s="119" t="s">
        <v>745</v>
      </c>
      <c r="D4" s="120"/>
      <c r="E4" s="120"/>
      <c r="F4" s="120"/>
      <c r="G4" s="120"/>
      <c r="H4" s="120"/>
      <c r="I4" s="121"/>
    </row>
    <row r="5" spans="1:9" s="33" customFormat="1" ht="23.25" customHeight="1">
      <c r="A5" s="119" t="s">
        <v>480</v>
      </c>
      <c r="B5" s="121"/>
      <c r="C5" s="118" t="s">
        <v>706</v>
      </c>
      <c r="D5" s="118"/>
      <c r="E5" s="118" t="s">
        <v>482</v>
      </c>
      <c r="F5" s="118"/>
      <c r="G5" s="118"/>
      <c r="H5" s="118" t="s">
        <v>746</v>
      </c>
      <c r="I5" s="118"/>
    </row>
    <row r="6" spans="1:9" s="33" customFormat="1" ht="23.25" customHeight="1">
      <c r="A6" s="119" t="s">
        <v>483</v>
      </c>
      <c r="B6" s="121"/>
      <c r="C6" s="118" t="s">
        <v>747</v>
      </c>
      <c r="D6" s="118"/>
      <c r="E6" s="118" t="s">
        <v>485</v>
      </c>
      <c r="F6" s="118"/>
      <c r="G6" s="118"/>
      <c r="H6" s="118" t="s">
        <v>748</v>
      </c>
      <c r="I6" s="118"/>
    </row>
    <row r="7" spans="1:9" s="33" customFormat="1" ht="34.5" customHeight="1">
      <c r="A7" s="119" t="s">
        <v>487</v>
      </c>
      <c r="B7" s="121"/>
      <c r="C7" s="118" t="s">
        <v>749</v>
      </c>
      <c r="D7" s="118"/>
      <c r="E7" s="118" t="s">
        <v>489</v>
      </c>
      <c r="F7" s="118"/>
      <c r="G7" s="118"/>
      <c r="H7" s="118">
        <v>719000</v>
      </c>
      <c r="I7" s="118"/>
    </row>
    <row r="8" spans="1:9" s="33" customFormat="1" ht="23.25" customHeight="1">
      <c r="A8" s="119" t="s">
        <v>490</v>
      </c>
      <c r="B8" s="121"/>
      <c r="C8" s="122" t="s">
        <v>711</v>
      </c>
      <c r="D8" s="122"/>
      <c r="E8" s="122"/>
      <c r="F8" s="122"/>
      <c r="G8" s="122"/>
      <c r="H8" s="122"/>
      <c r="I8" s="122"/>
    </row>
    <row r="9" spans="1:9" s="33" customFormat="1" ht="36" customHeight="1">
      <c r="A9" s="123" t="s">
        <v>492</v>
      </c>
      <c r="B9" s="124"/>
      <c r="C9" s="122" t="s">
        <v>712</v>
      </c>
      <c r="D9" s="122"/>
      <c r="E9" s="122"/>
      <c r="F9" s="122"/>
      <c r="G9" s="122"/>
      <c r="H9" s="122"/>
      <c r="I9" s="122"/>
    </row>
    <row r="10" spans="1:9" s="33" customFormat="1" ht="18.75" customHeight="1">
      <c r="A10" s="125"/>
      <c r="B10" s="126"/>
      <c r="C10" s="122" t="s">
        <v>750</v>
      </c>
      <c r="D10" s="122"/>
      <c r="E10" s="122"/>
      <c r="F10" s="122"/>
      <c r="G10" s="122"/>
      <c r="H10" s="122"/>
      <c r="I10" s="122"/>
    </row>
    <row r="11" spans="1:9" s="33" customFormat="1" ht="18.75" customHeight="1">
      <c r="A11" s="119" t="s">
        <v>495</v>
      </c>
      <c r="B11" s="121"/>
      <c r="C11" s="127" t="s">
        <v>496</v>
      </c>
      <c r="D11" s="127"/>
      <c r="E11" s="127"/>
      <c r="F11" s="127" t="s">
        <v>497</v>
      </c>
      <c r="G11" s="127"/>
      <c r="H11" s="127"/>
      <c r="I11" s="127"/>
    </row>
    <row r="12" spans="1:9" s="33" customFormat="1" ht="61.5" customHeight="1">
      <c r="A12" s="119" t="s">
        <v>498</v>
      </c>
      <c r="B12" s="121"/>
      <c r="C12" s="128" t="s">
        <v>751</v>
      </c>
      <c r="D12" s="129"/>
      <c r="E12" s="129"/>
      <c r="F12" s="129"/>
      <c r="G12" s="129"/>
      <c r="H12" s="129"/>
      <c r="I12" s="169"/>
    </row>
    <row r="13" spans="1:9" s="33" customFormat="1" ht="57" customHeight="1">
      <c r="A13" s="119" t="s">
        <v>500</v>
      </c>
      <c r="B13" s="121"/>
      <c r="C13" s="122" t="s">
        <v>407</v>
      </c>
      <c r="D13" s="122"/>
      <c r="E13" s="122"/>
      <c r="F13" s="122"/>
      <c r="G13" s="122"/>
      <c r="H13" s="122"/>
      <c r="I13" s="122"/>
    </row>
    <row r="14" spans="1:9" s="33" customFormat="1" ht="31.5" customHeight="1">
      <c r="A14" s="119" t="s">
        <v>502</v>
      </c>
      <c r="B14" s="121"/>
      <c r="C14" s="118">
        <v>500</v>
      </c>
      <c r="D14" s="118"/>
      <c r="E14" s="118" t="s">
        <v>504</v>
      </c>
      <c r="F14" s="118"/>
      <c r="G14" s="118"/>
      <c r="H14" s="118">
        <v>500</v>
      </c>
      <c r="I14" s="118"/>
    </row>
    <row r="15" spans="1:9" s="33" customFormat="1" ht="18.75" customHeight="1">
      <c r="A15" s="118" t="s">
        <v>505</v>
      </c>
      <c r="B15" s="118"/>
      <c r="C15" s="118" t="s">
        <v>506</v>
      </c>
      <c r="D15" s="118"/>
      <c r="E15" s="118"/>
      <c r="F15" s="118"/>
      <c r="G15" s="118"/>
      <c r="H15" s="118" t="s">
        <v>412</v>
      </c>
      <c r="I15" s="118"/>
    </row>
    <row r="16" spans="1:9" s="33" customFormat="1" ht="18.75" customHeight="1">
      <c r="A16" s="118"/>
      <c r="B16" s="118"/>
      <c r="C16" s="130" t="s">
        <v>144</v>
      </c>
      <c r="D16" s="130"/>
      <c r="E16" s="130"/>
      <c r="F16" s="130"/>
      <c r="G16" s="130"/>
      <c r="H16" s="131">
        <v>500</v>
      </c>
      <c r="I16" s="131"/>
    </row>
    <row r="17" spans="1:9" s="33" customFormat="1" ht="18.75" customHeight="1">
      <c r="A17" s="118"/>
      <c r="B17" s="118"/>
      <c r="C17" s="132" t="s">
        <v>507</v>
      </c>
      <c r="D17" s="132"/>
      <c r="E17" s="132"/>
      <c r="F17" s="132"/>
      <c r="G17" s="132"/>
      <c r="H17" s="131">
        <v>500</v>
      </c>
      <c r="I17" s="131"/>
    </row>
    <row r="18" spans="1:9" s="33" customFormat="1" ht="18.75" customHeight="1">
      <c r="A18" s="118"/>
      <c r="B18" s="118"/>
      <c r="C18" s="132" t="s">
        <v>508</v>
      </c>
      <c r="D18" s="132"/>
      <c r="E18" s="132"/>
      <c r="F18" s="132"/>
      <c r="G18" s="132"/>
      <c r="H18" s="131">
        <v>500</v>
      </c>
      <c r="I18" s="131"/>
    </row>
    <row r="19" spans="1:9" s="33" customFormat="1" ht="18.75" customHeight="1">
      <c r="A19" s="118"/>
      <c r="B19" s="118"/>
      <c r="C19" s="132" t="s">
        <v>509</v>
      </c>
      <c r="D19" s="132"/>
      <c r="E19" s="132"/>
      <c r="F19" s="132"/>
      <c r="G19" s="132"/>
      <c r="H19" s="131">
        <v>0</v>
      </c>
      <c r="I19" s="131"/>
    </row>
    <row r="20" spans="1:9" s="33" customFormat="1" ht="18.75" customHeight="1">
      <c r="A20" s="118"/>
      <c r="B20" s="118"/>
      <c r="C20" s="132" t="s">
        <v>510</v>
      </c>
      <c r="D20" s="132"/>
      <c r="E20" s="132"/>
      <c r="F20" s="132"/>
      <c r="G20" s="132"/>
      <c r="H20" s="133">
        <v>0</v>
      </c>
      <c r="I20" s="170"/>
    </row>
    <row r="21" spans="1:9" s="33" customFormat="1" ht="18.75" customHeight="1">
      <c r="A21" s="118"/>
      <c r="B21" s="118"/>
      <c r="C21" s="132" t="s">
        <v>511</v>
      </c>
      <c r="D21" s="132"/>
      <c r="E21" s="132"/>
      <c r="F21" s="132"/>
      <c r="G21" s="132"/>
      <c r="H21" s="133">
        <v>0</v>
      </c>
      <c r="I21" s="170"/>
    </row>
    <row r="22" spans="1:9" s="33" customFormat="1" ht="18.75" customHeight="1">
      <c r="A22" s="134" t="s">
        <v>512</v>
      </c>
      <c r="B22" s="134" t="s">
        <v>513</v>
      </c>
      <c r="C22" s="118" t="s">
        <v>514</v>
      </c>
      <c r="D22" s="118"/>
      <c r="E22" s="118"/>
      <c r="F22" s="118"/>
      <c r="G22" s="118"/>
      <c r="H22" s="119" t="s">
        <v>412</v>
      </c>
      <c r="I22" s="121"/>
    </row>
    <row r="23" spans="1:9" s="33" customFormat="1" ht="18.75" customHeight="1">
      <c r="A23" s="135"/>
      <c r="B23" s="135"/>
      <c r="C23" s="130" t="s">
        <v>144</v>
      </c>
      <c r="D23" s="130"/>
      <c r="E23" s="130"/>
      <c r="F23" s="130"/>
      <c r="G23" s="130"/>
      <c r="H23" s="119">
        <v>500</v>
      </c>
      <c r="I23" s="121"/>
    </row>
    <row r="24" spans="1:9" s="33" customFormat="1" ht="18.75" customHeight="1">
      <c r="A24" s="135"/>
      <c r="B24" s="135"/>
      <c r="C24" s="136" t="s">
        <v>752</v>
      </c>
      <c r="D24" s="136"/>
      <c r="E24" s="136"/>
      <c r="F24" s="136"/>
      <c r="G24" s="136"/>
      <c r="H24" s="119">
        <v>500</v>
      </c>
      <c r="I24" s="121"/>
    </row>
    <row r="25" spans="1:9" s="33" customFormat="1" ht="18.75" customHeight="1">
      <c r="A25" s="135"/>
      <c r="B25" s="135"/>
      <c r="C25" s="136"/>
      <c r="D25" s="136"/>
      <c r="E25" s="136"/>
      <c r="F25" s="136"/>
      <c r="G25" s="136"/>
      <c r="H25" s="119"/>
      <c r="I25" s="121"/>
    </row>
    <row r="26" spans="1:9" s="33" customFormat="1" ht="63" customHeight="1">
      <c r="A26" s="135"/>
      <c r="B26" s="137" t="s">
        <v>516</v>
      </c>
      <c r="C26" s="138" t="s">
        <v>753</v>
      </c>
      <c r="D26" s="138"/>
      <c r="E26" s="138"/>
      <c r="F26" s="138"/>
      <c r="G26" s="138"/>
      <c r="H26" s="138"/>
      <c r="I26" s="138"/>
    </row>
    <row r="27" spans="1:9" s="33" customFormat="1" ht="18.75" customHeight="1">
      <c r="A27" s="139" t="s">
        <v>517</v>
      </c>
      <c r="B27" s="139"/>
      <c r="C27" s="140" t="s">
        <v>518</v>
      </c>
      <c r="D27" s="140" t="s">
        <v>428</v>
      </c>
      <c r="E27" s="140" t="s">
        <v>412</v>
      </c>
      <c r="F27" s="140" t="s">
        <v>519</v>
      </c>
      <c r="G27" s="140"/>
      <c r="H27" s="140"/>
      <c r="I27" s="140"/>
    </row>
    <row r="28" spans="1:9" s="33" customFormat="1" ht="45" customHeight="1">
      <c r="A28" s="139"/>
      <c r="B28" s="139"/>
      <c r="C28" s="140"/>
      <c r="D28" s="141"/>
      <c r="E28" s="141"/>
      <c r="F28" s="141"/>
      <c r="G28" s="141"/>
      <c r="H28" s="141"/>
      <c r="I28" s="141"/>
    </row>
    <row r="29" spans="1:9" s="33" customFormat="1" ht="33.75" customHeight="1">
      <c r="A29" s="118" t="s">
        <v>520</v>
      </c>
      <c r="B29" s="118"/>
      <c r="C29" s="118" t="s">
        <v>580</v>
      </c>
      <c r="D29" s="118"/>
      <c r="E29" s="118"/>
      <c r="F29" s="118" t="s">
        <v>522</v>
      </c>
      <c r="G29" s="142"/>
      <c r="H29" s="142"/>
      <c r="I29" s="142"/>
    </row>
    <row r="30" spans="1:9" s="33" customFormat="1" ht="60" customHeight="1">
      <c r="A30" s="118"/>
      <c r="B30" s="118"/>
      <c r="C30" s="122"/>
      <c r="D30" s="122"/>
      <c r="E30" s="122"/>
      <c r="F30" s="122" t="s">
        <v>754</v>
      </c>
      <c r="G30" s="143"/>
      <c r="H30" s="143"/>
      <c r="I30" s="143"/>
    </row>
    <row r="31" spans="1:9" s="33" customFormat="1" ht="36.75" customHeight="1">
      <c r="A31" s="144" t="s">
        <v>523</v>
      </c>
      <c r="B31" s="145"/>
      <c r="C31" s="128" t="s">
        <v>754</v>
      </c>
      <c r="D31" s="146"/>
      <c r="E31" s="146"/>
      <c r="F31" s="146"/>
      <c r="G31" s="146"/>
      <c r="H31" s="146"/>
      <c r="I31" s="171"/>
    </row>
    <row r="32" spans="1:9" s="33" customFormat="1" ht="13.5">
      <c r="A32" s="118" t="s">
        <v>524</v>
      </c>
      <c r="B32" s="142"/>
      <c r="C32" s="147" t="s">
        <v>525</v>
      </c>
      <c r="D32" s="147" t="s">
        <v>526</v>
      </c>
      <c r="E32" s="147" t="s">
        <v>527</v>
      </c>
      <c r="F32" s="123" t="s">
        <v>528</v>
      </c>
      <c r="G32" s="148"/>
      <c r="H32" s="124"/>
      <c r="I32" s="147" t="s">
        <v>529</v>
      </c>
    </row>
    <row r="33" spans="1:9" s="33" customFormat="1" ht="13.5">
      <c r="A33" s="142"/>
      <c r="B33" s="142"/>
      <c r="C33" s="149"/>
      <c r="D33" s="149"/>
      <c r="E33" s="149"/>
      <c r="F33" s="150"/>
      <c r="G33" s="151"/>
      <c r="H33" s="152"/>
      <c r="I33" s="149"/>
    </row>
    <row r="34" spans="1:9" s="33" customFormat="1" ht="13.5">
      <c r="A34" s="142"/>
      <c r="B34" s="142"/>
      <c r="C34" s="153"/>
      <c r="D34" s="153"/>
      <c r="E34" s="153"/>
      <c r="F34" s="154"/>
      <c r="G34" s="155"/>
      <c r="H34" s="156"/>
      <c r="I34" s="153"/>
    </row>
    <row r="35" spans="1:9" s="33" customFormat="1" ht="51.75" customHeight="1">
      <c r="A35" s="142"/>
      <c r="B35" s="142"/>
      <c r="C35" s="147" t="s">
        <v>530</v>
      </c>
      <c r="D35" s="157" t="s">
        <v>531</v>
      </c>
      <c r="E35" s="140" t="s">
        <v>755</v>
      </c>
      <c r="F35" s="158" t="s">
        <v>756</v>
      </c>
      <c r="G35" s="159"/>
      <c r="H35" s="160"/>
      <c r="I35" s="118" t="s">
        <v>534</v>
      </c>
    </row>
    <row r="36" spans="1:9" s="33" customFormat="1" ht="33" customHeight="1">
      <c r="A36" s="142"/>
      <c r="B36" s="142"/>
      <c r="C36" s="137"/>
      <c r="D36" s="157" t="s">
        <v>535</v>
      </c>
      <c r="E36" s="140" t="s">
        <v>757</v>
      </c>
      <c r="F36" s="158">
        <v>1</v>
      </c>
      <c r="G36" s="159"/>
      <c r="H36" s="160"/>
      <c r="I36" s="118" t="s">
        <v>534</v>
      </c>
    </row>
    <row r="37" spans="1:9" s="33" customFormat="1" ht="33" customHeight="1">
      <c r="A37" s="142"/>
      <c r="B37" s="142"/>
      <c r="C37" s="137"/>
      <c r="D37" s="157" t="s">
        <v>537</v>
      </c>
      <c r="E37" s="140" t="s">
        <v>723</v>
      </c>
      <c r="F37" s="161" t="s">
        <v>724</v>
      </c>
      <c r="G37" s="162"/>
      <c r="H37" s="163"/>
      <c r="I37" s="118" t="s">
        <v>534</v>
      </c>
    </row>
    <row r="38" spans="1:9" s="33" customFormat="1" ht="32.25" customHeight="1">
      <c r="A38" s="142"/>
      <c r="B38" s="142"/>
      <c r="C38" s="137"/>
      <c r="D38" s="157" t="s">
        <v>540</v>
      </c>
      <c r="E38" s="140" t="s">
        <v>758</v>
      </c>
      <c r="F38" s="164" t="s">
        <v>759</v>
      </c>
      <c r="G38" s="120"/>
      <c r="H38" s="121"/>
      <c r="I38" s="118" t="s">
        <v>760</v>
      </c>
    </row>
    <row r="39" spans="1:9" s="112" customFormat="1" ht="51.75" customHeight="1">
      <c r="A39" s="165"/>
      <c r="B39" s="165"/>
      <c r="C39" s="166" t="s">
        <v>543</v>
      </c>
      <c r="D39" s="167" t="s">
        <v>544</v>
      </c>
      <c r="E39" s="168" t="s">
        <v>761</v>
      </c>
      <c r="F39" s="158" t="s">
        <v>762</v>
      </c>
      <c r="G39" s="159"/>
      <c r="H39" s="160"/>
      <c r="I39" s="172" t="s">
        <v>534</v>
      </c>
    </row>
    <row r="40" spans="1:9" s="112" customFormat="1" ht="51.75" customHeight="1">
      <c r="A40" s="165"/>
      <c r="B40" s="165"/>
      <c r="C40" s="166"/>
      <c r="D40" s="167" t="s">
        <v>547</v>
      </c>
      <c r="E40" s="168" t="s">
        <v>763</v>
      </c>
      <c r="F40" s="158" t="s">
        <v>764</v>
      </c>
      <c r="G40" s="159"/>
      <c r="H40" s="160"/>
      <c r="I40" s="172" t="s">
        <v>534</v>
      </c>
    </row>
    <row r="41" spans="1:9" s="112" customFormat="1" ht="51" customHeight="1">
      <c r="A41" s="165"/>
      <c r="B41" s="165"/>
      <c r="C41" s="166"/>
      <c r="D41" s="167" t="s">
        <v>589</v>
      </c>
      <c r="E41" s="168" t="s">
        <v>765</v>
      </c>
      <c r="F41" s="158" t="s">
        <v>551</v>
      </c>
      <c r="G41" s="159"/>
      <c r="H41" s="160"/>
      <c r="I41" s="172" t="s">
        <v>534</v>
      </c>
    </row>
    <row r="42" spans="1:9" s="33" customFormat="1" ht="201.75" customHeight="1">
      <c r="A42" s="148"/>
      <c r="B42" s="148"/>
      <c r="C42" s="148"/>
      <c r="D42" s="148"/>
      <c r="E42" s="148"/>
      <c r="F42" s="148"/>
      <c r="G42" s="148"/>
      <c r="H42" s="148"/>
      <c r="I42" s="148"/>
    </row>
  </sheetData>
  <sheetProtection/>
  <mergeCells count="85">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F27:I27"/>
    <mergeCell ref="F28:I28"/>
    <mergeCell ref="C29:E29"/>
    <mergeCell ref="F29:I29"/>
    <mergeCell ref="C30:E30"/>
    <mergeCell ref="F30:I30"/>
    <mergeCell ref="A31:B31"/>
    <mergeCell ref="C31:I31"/>
    <mergeCell ref="F35:H35"/>
    <mergeCell ref="F36:H36"/>
    <mergeCell ref="F37:H37"/>
    <mergeCell ref="F38:H38"/>
    <mergeCell ref="F39:H39"/>
    <mergeCell ref="F40:H40"/>
    <mergeCell ref="F41:H41"/>
    <mergeCell ref="A42:I42"/>
    <mergeCell ref="A22:A26"/>
    <mergeCell ref="B22:B25"/>
    <mergeCell ref="C32:C34"/>
    <mergeCell ref="C35:C38"/>
    <mergeCell ref="C39:C41"/>
    <mergeCell ref="D32:D34"/>
    <mergeCell ref="E32:E34"/>
    <mergeCell ref="I32:I34"/>
    <mergeCell ref="A9:B10"/>
    <mergeCell ref="A15:B21"/>
    <mergeCell ref="A27:B28"/>
    <mergeCell ref="A29:B30"/>
    <mergeCell ref="A32:B41"/>
    <mergeCell ref="F32:H3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H176"/>
  <sheetViews>
    <sheetView zoomScale="55" zoomScaleNormal="55" zoomScaleSheetLayoutView="100" workbookViewId="0" topLeftCell="A1">
      <selection activeCell="J24" sqref="J24"/>
    </sheetView>
  </sheetViews>
  <sheetFormatPr defaultColWidth="11.5" defaultRowHeight="11.25"/>
  <cols>
    <col min="1" max="1" width="22.83203125" style="50" customWidth="1"/>
    <col min="2" max="2" width="31.33203125" style="50" customWidth="1"/>
    <col min="3" max="4" width="13.66015625" style="50" customWidth="1"/>
    <col min="5" max="5" width="12.5" style="50" customWidth="1"/>
    <col min="6" max="7" width="17.33203125" style="51" customWidth="1"/>
    <col min="8" max="8" width="24.5" style="50" customWidth="1"/>
    <col min="9" max="16384" width="31.33203125" style="50" customWidth="1"/>
  </cols>
  <sheetData>
    <row r="1" spans="1:8" s="50" customFormat="1" ht="18.75" customHeight="1">
      <c r="A1" s="52" t="s">
        <v>766</v>
      </c>
      <c r="B1" s="52"/>
      <c r="C1" s="52"/>
      <c r="D1" s="52"/>
      <c r="E1" s="52"/>
      <c r="F1" s="53"/>
      <c r="G1" s="53"/>
      <c r="H1" s="54"/>
    </row>
    <row r="2" spans="1:8" s="50" customFormat="1" ht="30" customHeight="1">
      <c r="A2" s="53" t="s">
        <v>767</v>
      </c>
      <c r="B2" s="53"/>
      <c r="C2" s="53"/>
      <c r="D2" s="53"/>
      <c r="E2" s="53"/>
      <c r="F2" s="53"/>
      <c r="G2" s="53"/>
      <c r="H2" s="55"/>
    </row>
    <row r="3" spans="1:8" s="50" customFormat="1" ht="28.5" customHeight="1">
      <c r="A3" s="53" t="s">
        <v>768</v>
      </c>
      <c r="B3" s="53"/>
      <c r="C3" s="53"/>
      <c r="D3" s="53"/>
      <c r="E3" s="53"/>
      <c r="F3" s="53"/>
      <c r="G3" s="53"/>
      <c r="H3" s="55"/>
    </row>
    <row r="4" spans="1:8" s="50" customFormat="1" ht="30.75" customHeight="1">
      <c r="A4" s="56" t="s">
        <v>769</v>
      </c>
      <c r="B4" s="57" t="s">
        <v>158</v>
      </c>
      <c r="C4" s="58"/>
      <c r="D4" s="58"/>
      <c r="E4" s="58"/>
      <c r="F4" s="56"/>
      <c r="G4" s="56"/>
      <c r="H4" s="58"/>
    </row>
    <row r="5" spans="1:8" s="50" customFormat="1" ht="24.75" customHeight="1">
      <c r="A5" s="56" t="s">
        <v>770</v>
      </c>
      <c r="B5" s="56" t="s">
        <v>771</v>
      </c>
      <c r="C5" s="56"/>
      <c r="D5" s="56" t="s">
        <v>485</v>
      </c>
      <c r="E5" s="56" t="s">
        <v>569</v>
      </c>
      <c r="F5" s="56"/>
      <c r="G5" s="56"/>
      <c r="H5" s="56"/>
    </row>
    <row r="6" spans="1:8" s="50" customFormat="1" ht="27" customHeight="1">
      <c r="A6" s="59" t="s">
        <v>772</v>
      </c>
      <c r="B6" s="60" t="s">
        <v>773</v>
      </c>
      <c r="C6" s="61"/>
      <c r="D6" s="62"/>
      <c r="E6" s="59" t="s">
        <v>774</v>
      </c>
      <c r="F6" s="59" t="s">
        <v>775</v>
      </c>
      <c r="G6" s="56" t="s">
        <v>776</v>
      </c>
      <c r="H6" s="56"/>
    </row>
    <row r="7" spans="1:8" s="50" customFormat="1" ht="19.5" customHeight="1">
      <c r="A7" s="63"/>
      <c r="B7" s="64"/>
      <c r="C7" s="65"/>
      <c r="D7" s="66"/>
      <c r="E7" s="67"/>
      <c r="F7" s="67"/>
      <c r="G7" s="68" t="s">
        <v>777</v>
      </c>
      <c r="H7" s="68" t="s">
        <v>777</v>
      </c>
    </row>
    <row r="8" spans="1:8" s="50" customFormat="1" ht="22.5" customHeight="1">
      <c r="A8" s="63"/>
      <c r="B8" s="56" t="s">
        <v>778</v>
      </c>
      <c r="C8" s="56" t="s">
        <v>779</v>
      </c>
      <c r="D8" s="56"/>
      <c r="E8" s="56">
        <v>2901.7</v>
      </c>
      <c r="F8" s="69">
        <v>1</v>
      </c>
      <c r="G8" s="56"/>
      <c r="H8" s="56"/>
    </row>
    <row r="9" spans="1:8" s="50" customFormat="1" ht="22.5" customHeight="1">
      <c r="A9" s="63"/>
      <c r="B9" s="56"/>
      <c r="C9" s="56" t="s">
        <v>510</v>
      </c>
      <c r="D9" s="56"/>
      <c r="E9" s="56"/>
      <c r="F9" s="70"/>
      <c r="G9" s="56"/>
      <c r="H9" s="56"/>
    </row>
    <row r="10" spans="1:8" s="50" customFormat="1" ht="22.5" customHeight="1">
      <c r="A10" s="63"/>
      <c r="B10" s="56"/>
      <c r="C10" s="56" t="s">
        <v>144</v>
      </c>
      <c r="D10" s="56"/>
      <c r="E10" s="56">
        <v>2901.7</v>
      </c>
      <c r="F10" s="69">
        <v>1</v>
      </c>
      <c r="G10" s="69"/>
      <c r="H10" s="69"/>
    </row>
    <row r="11" spans="1:8" s="50" customFormat="1" ht="22.5" customHeight="1">
      <c r="A11" s="63"/>
      <c r="B11" s="56" t="s">
        <v>780</v>
      </c>
      <c r="C11" s="56" t="s">
        <v>186</v>
      </c>
      <c r="D11" s="56"/>
      <c r="E11" s="56">
        <v>1437.24</v>
      </c>
      <c r="F11" s="71">
        <v>0.4953</v>
      </c>
      <c r="G11" s="56"/>
      <c r="H11" s="56"/>
    </row>
    <row r="12" spans="1:8" s="50" customFormat="1" ht="22.5" customHeight="1">
      <c r="A12" s="63"/>
      <c r="B12" s="56"/>
      <c r="C12" s="56" t="s">
        <v>187</v>
      </c>
      <c r="D12" s="56"/>
      <c r="E12" s="56">
        <v>1464.46</v>
      </c>
      <c r="F12" s="72">
        <v>50.47</v>
      </c>
      <c r="G12" s="56"/>
      <c r="H12" s="56"/>
    </row>
    <row r="13" spans="1:8" s="50" customFormat="1" ht="22.5" customHeight="1">
      <c r="A13" s="67"/>
      <c r="B13" s="56"/>
      <c r="C13" s="56" t="s">
        <v>144</v>
      </c>
      <c r="D13" s="56"/>
      <c r="E13" s="56"/>
      <c r="F13" s="69">
        <v>1</v>
      </c>
      <c r="G13" s="69"/>
      <c r="H13" s="69"/>
    </row>
    <row r="14" spans="1:8" s="50" customFormat="1" ht="267" customHeight="1">
      <c r="A14" s="56" t="s">
        <v>781</v>
      </c>
      <c r="B14" s="73" t="s">
        <v>782</v>
      </c>
      <c r="C14" s="74"/>
      <c r="D14" s="74"/>
      <c r="E14" s="74"/>
      <c r="F14" s="75"/>
      <c r="G14" s="75"/>
      <c r="H14" s="76"/>
    </row>
    <row r="15" spans="1:8" s="50" customFormat="1" ht="135.75" customHeight="1">
      <c r="A15" s="59" t="s">
        <v>783</v>
      </c>
      <c r="B15" s="77" t="s">
        <v>784</v>
      </c>
      <c r="C15" s="78"/>
      <c r="D15" s="78"/>
      <c r="E15" s="78"/>
      <c r="F15" s="78"/>
      <c r="G15" s="78"/>
      <c r="H15" s="79"/>
    </row>
    <row r="16" spans="1:8" s="50" customFormat="1" ht="66.75" customHeight="1">
      <c r="A16" s="59" t="s">
        <v>785</v>
      </c>
      <c r="B16" s="80" t="s">
        <v>479</v>
      </c>
      <c r="C16" s="81"/>
      <c r="D16" s="80" t="s">
        <v>492</v>
      </c>
      <c r="E16" s="82"/>
      <c r="F16" s="56" t="s">
        <v>502</v>
      </c>
      <c r="G16" s="56" t="s">
        <v>786</v>
      </c>
      <c r="H16" s="56" t="s">
        <v>787</v>
      </c>
    </row>
    <row r="17" spans="1:8" s="50" customFormat="1" ht="51.75" customHeight="1">
      <c r="A17" s="63"/>
      <c r="B17" s="83" t="s">
        <v>667</v>
      </c>
      <c r="C17" s="84"/>
      <c r="D17" s="80" t="s">
        <v>788</v>
      </c>
      <c r="E17" s="82"/>
      <c r="F17" s="85">
        <v>85</v>
      </c>
      <c r="G17" s="85">
        <v>85</v>
      </c>
      <c r="H17" s="56" t="s">
        <v>789</v>
      </c>
    </row>
    <row r="18" spans="1:8" s="50" customFormat="1" ht="51.75" customHeight="1">
      <c r="A18" s="63"/>
      <c r="B18" s="86" t="s">
        <v>384</v>
      </c>
      <c r="C18" s="87"/>
      <c r="D18" s="80" t="s">
        <v>790</v>
      </c>
      <c r="E18" s="82"/>
      <c r="F18" s="85">
        <v>25</v>
      </c>
      <c r="G18" s="85">
        <v>25</v>
      </c>
      <c r="H18" s="56" t="s">
        <v>791</v>
      </c>
    </row>
    <row r="19" spans="1:8" s="50" customFormat="1" ht="51.75" customHeight="1">
      <c r="A19" s="63"/>
      <c r="B19" s="80" t="s">
        <v>636</v>
      </c>
      <c r="C19" s="82"/>
      <c r="D19" s="80" t="s">
        <v>788</v>
      </c>
      <c r="E19" s="82"/>
      <c r="F19" s="85">
        <v>49</v>
      </c>
      <c r="G19" s="85">
        <v>49</v>
      </c>
      <c r="H19" s="56" t="s">
        <v>650</v>
      </c>
    </row>
    <row r="20" spans="1:8" s="50" customFormat="1" ht="51.75" customHeight="1">
      <c r="A20" s="63"/>
      <c r="B20" s="80" t="s">
        <v>792</v>
      </c>
      <c r="C20" s="82"/>
      <c r="D20" s="80" t="s">
        <v>790</v>
      </c>
      <c r="E20" s="82"/>
      <c r="F20" s="85">
        <v>60</v>
      </c>
      <c r="G20" s="85">
        <v>60</v>
      </c>
      <c r="H20" s="56" t="s">
        <v>792</v>
      </c>
    </row>
    <row r="21" spans="1:8" s="50" customFormat="1" ht="51.75" customHeight="1">
      <c r="A21" s="63"/>
      <c r="B21" s="80" t="s">
        <v>793</v>
      </c>
      <c r="C21" s="81"/>
      <c r="D21" s="80" t="s">
        <v>788</v>
      </c>
      <c r="E21" s="82"/>
      <c r="F21" s="85">
        <v>110</v>
      </c>
      <c r="G21" s="85">
        <v>110</v>
      </c>
      <c r="H21" s="56" t="s">
        <v>794</v>
      </c>
    </row>
    <row r="22" spans="1:8" s="50" customFormat="1" ht="51.75" customHeight="1">
      <c r="A22" s="63"/>
      <c r="B22" s="80" t="s">
        <v>795</v>
      </c>
      <c r="C22" s="82"/>
      <c r="D22" s="80" t="s">
        <v>788</v>
      </c>
      <c r="E22" s="82"/>
      <c r="F22" s="85">
        <v>335</v>
      </c>
      <c r="G22" s="85">
        <v>335</v>
      </c>
      <c r="H22" s="56" t="s">
        <v>796</v>
      </c>
    </row>
    <row r="23" spans="1:8" s="50" customFormat="1" ht="51.75" customHeight="1">
      <c r="A23" s="67"/>
      <c r="B23" s="80" t="s">
        <v>797</v>
      </c>
      <c r="C23" s="81"/>
      <c r="D23" s="80" t="s">
        <v>790</v>
      </c>
      <c r="E23" s="82"/>
      <c r="F23" s="85">
        <v>77</v>
      </c>
      <c r="G23" s="85">
        <v>77</v>
      </c>
      <c r="H23" s="56" t="s">
        <v>798</v>
      </c>
    </row>
    <row r="24" spans="1:8" s="50" customFormat="1" ht="51.75" customHeight="1">
      <c r="A24" s="63"/>
      <c r="B24" s="80" t="s">
        <v>554</v>
      </c>
      <c r="C24" s="81"/>
      <c r="D24" s="80" t="s">
        <v>799</v>
      </c>
      <c r="E24" s="82"/>
      <c r="F24" s="85">
        <v>4.5</v>
      </c>
      <c r="G24" s="85">
        <v>4.5</v>
      </c>
      <c r="H24" s="56" t="s">
        <v>800</v>
      </c>
    </row>
    <row r="25" spans="1:8" s="50" customFormat="1" ht="51.75" customHeight="1">
      <c r="A25" s="67"/>
      <c r="B25" s="80" t="s">
        <v>399</v>
      </c>
      <c r="C25" s="81"/>
      <c r="D25" s="80" t="s">
        <v>790</v>
      </c>
      <c r="E25" s="82"/>
      <c r="F25" s="85">
        <v>30</v>
      </c>
      <c r="G25" s="85">
        <v>30</v>
      </c>
      <c r="H25" s="56" t="s">
        <v>801</v>
      </c>
    </row>
    <row r="26" spans="1:8" s="50" customFormat="1" ht="51.75" customHeight="1">
      <c r="A26" s="63"/>
      <c r="B26" s="80" t="s">
        <v>401</v>
      </c>
      <c r="C26" s="81"/>
      <c r="D26" s="80" t="s">
        <v>790</v>
      </c>
      <c r="E26" s="82"/>
      <c r="F26" s="85">
        <v>3</v>
      </c>
      <c r="G26" s="85">
        <v>3</v>
      </c>
      <c r="H26" s="56" t="s">
        <v>802</v>
      </c>
    </row>
    <row r="27" spans="1:8" s="50" customFormat="1" ht="51.75" customHeight="1">
      <c r="A27" s="63"/>
      <c r="B27" s="88" t="s">
        <v>403</v>
      </c>
      <c r="C27" s="81"/>
      <c r="D27" s="80" t="s">
        <v>790</v>
      </c>
      <c r="E27" s="82"/>
      <c r="F27" s="85">
        <v>140</v>
      </c>
      <c r="G27" s="85">
        <v>140</v>
      </c>
      <c r="H27" s="56" t="s">
        <v>803</v>
      </c>
    </row>
    <row r="28" spans="1:8" s="50" customFormat="1" ht="51.75" customHeight="1">
      <c r="A28" s="63"/>
      <c r="B28" s="88" t="s">
        <v>405</v>
      </c>
      <c r="C28" s="81"/>
      <c r="D28" s="80" t="s">
        <v>790</v>
      </c>
      <c r="E28" s="82"/>
      <c r="F28" s="85">
        <v>45.96</v>
      </c>
      <c r="G28" s="85">
        <v>45.96</v>
      </c>
      <c r="H28" s="56" t="s">
        <v>405</v>
      </c>
    </row>
    <row r="29" spans="1:8" s="50" customFormat="1" ht="51.75" customHeight="1">
      <c r="A29" s="63"/>
      <c r="B29" s="88" t="s">
        <v>804</v>
      </c>
      <c r="C29" s="81"/>
      <c r="D29" s="80" t="s">
        <v>790</v>
      </c>
      <c r="E29" s="82"/>
      <c r="F29" s="85">
        <v>500</v>
      </c>
      <c r="G29" s="85">
        <v>500</v>
      </c>
      <c r="H29" s="56" t="s">
        <v>805</v>
      </c>
    </row>
    <row r="30" spans="1:8" s="50" customFormat="1" ht="21" customHeight="1">
      <c r="A30" s="59" t="s">
        <v>806</v>
      </c>
      <c r="B30" s="80" t="s">
        <v>807</v>
      </c>
      <c r="C30" s="89"/>
      <c r="D30" s="90"/>
      <c r="E30" s="80" t="s">
        <v>522</v>
      </c>
      <c r="F30" s="75"/>
      <c r="G30" s="75"/>
      <c r="H30" s="90"/>
    </row>
    <row r="31" spans="1:8" s="50" customFormat="1" ht="306" customHeight="1">
      <c r="A31" s="67"/>
      <c r="B31" s="73" t="s">
        <v>808</v>
      </c>
      <c r="C31" s="89"/>
      <c r="D31" s="90"/>
      <c r="E31" s="77" t="s">
        <v>809</v>
      </c>
      <c r="F31" s="75"/>
      <c r="G31" s="75"/>
      <c r="H31" s="79"/>
    </row>
    <row r="32" spans="1:8" s="50" customFormat="1" ht="19.5" customHeight="1">
      <c r="A32" s="91" t="s">
        <v>610</v>
      </c>
      <c r="B32" s="77" t="s">
        <v>810</v>
      </c>
      <c r="C32" s="78"/>
      <c r="D32" s="78"/>
      <c r="E32" s="78"/>
      <c r="F32" s="75"/>
      <c r="G32" s="75"/>
      <c r="H32" s="79"/>
    </row>
    <row r="33" spans="1:8" s="50" customFormat="1" ht="21.75" customHeight="1">
      <c r="A33" s="60"/>
      <c r="B33" s="59" t="s">
        <v>811</v>
      </c>
      <c r="C33" s="59" t="s">
        <v>526</v>
      </c>
      <c r="D33" s="59" t="s">
        <v>527</v>
      </c>
      <c r="E33" s="60" t="s">
        <v>528</v>
      </c>
      <c r="F33" s="61"/>
      <c r="G33" s="62"/>
      <c r="H33" s="59" t="s">
        <v>529</v>
      </c>
    </row>
    <row r="34" spans="1:8" s="50" customFormat="1" ht="21.75" customHeight="1">
      <c r="A34" s="92"/>
      <c r="B34" s="63"/>
      <c r="C34" s="63"/>
      <c r="D34" s="63"/>
      <c r="E34" s="92"/>
      <c r="F34" s="93"/>
      <c r="G34" s="94"/>
      <c r="H34" s="63"/>
    </row>
    <row r="35" spans="1:8" s="50" customFormat="1" ht="21.75" customHeight="1">
      <c r="A35" s="92"/>
      <c r="B35" s="67"/>
      <c r="C35" s="67"/>
      <c r="D35" s="67"/>
      <c r="E35" s="64"/>
      <c r="F35" s="65"/>
      <c r="G35" s="66"/>
      <c r="H35" s="67"/>
    </row>
    <row r="36" spans="1:8" s="50" customFormat="1" ht="30" customHeight="1">
      <c r="A36" s="92"/>
      <c r="B36" s="59" t="s">
        <v>812</v>
      </c>
      <c r="C36" s="59" t="s">
        <v>813</v>
      </c>
      <c r="D36" s="56" t="s">
        <v>814</v>
      </c>
      <c r="E36" s="95">
        <v>7</v>
      </c>
      <c r="F36" s="75"/>
      <c r="G36" s="82"/>
      <c r="H36" s="56" t="s">
        <v>815</v>
      </c>
    </row>
    <row r="37" spans="1:8" s="50" customFormat="1" ht="30" customHeight="1">
      <c r="A37" s="92"/>
      <c r="B37" s="63"/>
      <c r="C37" s="63"/>
      <c r="D37" s="56" t="s">
        <v>816</v>
      </c>
      <c r="E37" s="95" t="s">
        <v>817</v>
      </c>
      <c r="F37" s="96"/>
      <c r="G37" s="97"/>
      <c r="H37" s="56" t="s">
        <v>815</v>
      </c>
    </row>
    <row r="38" spans="1:8" s="50" customFormat="1" ht="30" customHeight="1">
      <c r="A38" s="92"/>
      <c r="B38" s="63"/>
      <c r="C38" s="67"/>
      <c r="D38" s="56" t="s">
        <v>818</v>
      </c>
      <c r="E38" s="95" t="s">
        <v>819</v>
      </c>
      <c r="F38" s="96"/>
      <c r="G38" s="97"/>
      <c r="H38" s="56" t="s">
        <v>815</v>
      </c>
    </row>
    <row r="39" spans="1:8" s="50" customFormat="1" ht="42.75" customHeight="1">
      <c r="A39" s="92"/>
      <c r="B39" s="63"/>
      <c r="C39" s="56" t="s">
        <v>820</v>
      </c>
      <c r="D39" s="56" t="s">
        <v>821</v>
      </c>
      <c r="E39" s="98" t="s">
        <v>822</v>
      </c>
      <c r="F39" s="75"/>
      <c r="G39" s="82"/>
      <c r="H39" s="56" t="s">
        <v>815</v>
      </c>
    </row>
    <row r="40" spans="1:8" s="50" customFormat="1" ht="21.75" customHeight="1">
      <c r="A40" s="92"/>
      <c r="B40" s="63"/>
      <c r="C40" s="56" t="s">
        <v>823</v>
      </c>
      <c r="D40" s="56" t="s">
        <v>824</v>
      </c>
      <c r="E40" s="99" t="s">
        <v>724</v>
      </c>
      <c r="F40" s="75"/>
      <c r="G40" s="82"/>
      <c r="H40" s="56" t="s">
        <v>815</v>
      </c>
    </row>
    <row r="41" spans="1:8" s="50" customFormat="1" ht="21.75" customHeight="1">
      <c r="A41" s="92"/>
      <c r="B41" s="67"/>
      <c r="C41" s="56" t="s">
        <v>825</v>
      </c>
      <c r="D41" s="56" t="s">
        <v>826</v>
      </c>
      <c r="E41" s="80">
        <v>1437.24</v>
      </c>
      <c r="F41" s="75"/>
      <c r="G41" s="82"/>
      <c r="H41" s="56" t="s">
        <v>815</v>
      </c>
    </row>
    <row r="42" spans="1:8" s="50" customFormat="1" ht="33" customHeight="1">
      <c r="A42" s="92"/>
      <c r="B42" s="59"/>
      <c r="C42" s="56" t="s">
        <v>827</v>
      </c>
      <c r="D42" s="56" t="s">
        <v>828</v>
      </c>
      <c r="E42" s="98">
        <v>1</v>
      </c>
      <c r="F42" s="75"/>
      <c r="G42" s="82"/>
      <c r="H42" s="56" t="s">
        <v>534</v>
      </c>
    </row>
    <row r="43" spans="1:8" s="50" customFormat="1" ht="33" customHeight="1">
      <c r="A43" s="64"/>
      <c r="B43" s="67"/>
      <c r="C43" s="56" t="s">
        <v>829</v>
      </c>
      <c r="D43" s="56" t="s">
        <v>830</v>
      </c>
      <c r="E43" s="98" t="s">
        <v>697</v>
      </c>
      <c r="F43" s="75"/>
      <c r="G43" s="82"/>
      <c r="H43" s="56" t="s">
        <v>534</v>
      </c>
    </row>
    <row r="44" spans="1:8" s="50" customFormat="1" ht="24.75" customHeight="1">
      <c r="A44" s="91" t="s">
        <v>616</v>
      </c>
      <c r="B44" s="77" t="s">
        <v>667</v>
      </c>
      <c r="C44" s="78"/>
      <c r="D44" s="78"/>
      <c r="E44" s="78"/>
      <c r="F44" s="75"/>
      <c r="G44" s="75"/>
      <c r="H44" s="79"/>
    </row>
    <row r="45" spans="1:8" s="50" customFormat="1" ht="39" customHeight="1">
      <c r="A45" s="56" t="s">
        <v>524</v>
      </c>
      <c r="B45" s="59" t="s">
        <v>525</v>
      </c>
      <c r="C45" s="59" t="s">
        <v>526</v>
      </c>
      <c r="D45" s="59" t="s">
        <v>527</v>
      </c>
      <c r="E45" s="60" t="s">
        <v>528</v>
      </c>
      <c r="F45" s="61"/>
      <c r="G45" s="62"/>
      <c r="H45" s="59" t="s">
        <v>529</v>
      </c>
    </row>
    <row r="46" spans="1:8" s="50" customFormat="1" ht="24.75" customHeight="1">
      <c r="A46" s="56"/>
      <c r="B46" s="59" t="s">
        <v>530</v>
      </c>
      <c r="C46" s="68" t="s">
        <v>831</v>
      </c>
      <c r="D46" s="100" t="s">
        <v>673</v>
      </c>
      <c r="E46" s="80" t="s">
        <v>674</v>
      </c>
      <c r="F46" s="75"/>
      <c r="G46" s="82"/>
      <c r="H46" s="56" t="s">
        <v>534</v>
      </c>
    </row>
    <row r="47" spans="1:8" s="50" customFormat="1" ht="24.75" customHeight="1">
      <c r="A47" s="56"/>
      <c r="B47" s="63"/>
      <c r="C47" s="68" t="s">
        <v>832</v>
      </c>
      <c r="D47" s="100" t="s">
        <v>675</v>
      </c>
      <c r="E47" s="98" t="s">
        <v>676</v>
      </c>
      <c r="F47" s="75"/>
      <c r="G47" s="82"/>
      <c r="H47" s="56" t="s">
        <v>534</v>
      </c>
    </row>
    <row r="48" spans="1:8" s="50" customFormat="1" ht="37.5" customHeight="1">
      <c r="A48" s="56"/>
      <c r="B48" s="63"/>
      <c r="C48" s="68" t="s">
        <v>833</v>
      </c>
      <c r="D48" s="100" t="s">
        <v>649</v>
      </c>
      <c r="E48" s="99" t="s">
        <v>585</v>
      </c>
      <c r="F48" s="75"/>
      <c r="G48" s="82"/>
      <c r="H48" s="56" t="s">
        <v>534</v>
      </c>
    </row>
    <row r="49" spans="1:8" s="50" customFormat="1" ht="39" customHeight="1">
      <c r="A49" s="56"/>
      <c r="B49" s="63"/>
      <c r="C49" s="68" t="s">
        <v>834</v>
      </c>
      <c r="D49" s="100" t="s">
        <v>541</v>
      </c>
      <c r="E49" s="80" t="s">
        <v>835</v>
      </c>
      <c r="F49" s="75"/>
      <c r="G49" s="82"/>
      <c r="H49" s="56" t="s">
        <v>534</v>
      </c>
    </row>
    <row r="50" spans="1:8" s="50" customFormat="1" ht="49.5" customHeight="1">
      <c r="A50" s="101"/>
      <c r="B50" s="102" t="s">
        <v>543</v>
      </c>
      <c r="C50" s="103" t="s">
        <v>544</v>
      </c>
      <c r="D50" s="104" t="s">
        <v>677</v>
      </c>
      <c r="E50" s="105" t="s">
        <v>546</v>
      </c>
      <c r="F50" s="106"/>
      <c r="G50" s="107"/>
      <c r="H50" s="101" t="s">
        <v>534</v>
      </c>
    </row>
    <row r="51" spans="1:8" s="50" customFormat="1" ht="39" customHeight="1">
      <c r="A51" s="101"/>
      <c r="B51" s="102"/>
      <c r="C51" s="103" t="s">
        <v>836</v>
      </c>
      <c r="D51" s="104" t="s">
        <v>678</v>
      </c>
      <c r="E51" s="105" t="s">
        <v>676</v>
      </c>
      <c r="F51" s="106"/>
      <c r="G51" s="107"/>
      <c r="H51" s="101" t="s">
        <v>534</v>
      </c>
    </row>
    <row r="52" spans="1:8" s="50" customFormat="1" ht="39" customHeight="1">
      <c r="A52" s="101"/>
      <c r="B52" s="102"/>
      <c r="C52" s="103" t="s">
        <v>837</v>
      </c>
      <c r="D52" s="104" t="s">
        <v>590</v>
      </c>
      <c r="E52" s="105" t="s">
        <v>551</v>
      </c>
      <c r="F52" s="106"/>
      <c r="G52" s="107"/>
      <c r="H52" s="101" t="s">
        <v>534</v>
      </c>
    </row>
    <row r="53" spans="1:8" s="50" customFormat="1" ht="21.75" customHeight="1">
      <c r="A53" s="91" t="s">
        <v>701</v>
      </c>
      <c r="B53" s="77" t="s">
        <v>384</v>
      </c>
      <c r="C53" s="78"/>
      <c r="D53" s="78"/>
      <c r="E53" s="78"/>
      <c r="F53" s="75"/>
      <c r="G53" s="75"/>
      <c r="H53" s="79"/>
    </row>
    <row r="54" spans="1:8" s="50" customFormat="1" ht="24.75" customHeight="1">
      <c r="A54" s="56" t="s">
        <v>524</v>
      </c>
      <c r="B54" s="59" t="s">
        <v>525</v>
      </c>
      <c r="C54" s="59" t="s">
        <v>526</v>
      </c>
      <c r="D54" s="59" t="s">
        <v>527</v>
      </c>
      <c r="E54" s="60" t="s">
        <v>528</v>
      </c>
      <c r="F54" s="61"/>
      <c r="G54" s="62"/>
      <c r="H54" s="59" t="s">
        <v>529</v>
      </c>
    </row>
    <row r="55" spans="1:8" s="50" customFormat="1" ht="24.75" customHeight="1">
      <c r="A55" s="56"/>
      <c r="B55" s="63"/>
      <c r="C55" s="63"/>
      <c r="D55" s="63"/>
      <c r="E55" s="92"/>
      <c r="F55" s="53"/>
      <c r="G55" s="94"/>
      <c r="H55" s="63"/>
    </row>
    <row r="56" spans="1:8" s="50" customFormat="1" ht="24.75" customHeight="1">
      <c r="A56" s="56"/>
      <c r="B56" s="67"/>
      <c r="C56" s="67"/>
      <c r="D56" s="67"/>
      <c r="E56" s="64"/>
      <c r="F56" s="65"/>
      <c r="G56" s="66"/>
      <c r="H56" s="67"/>
    </row>
    <row r="57" spans="1:8" s="50" customFormat="1" ht="24.75" customHeight="1">
      <c r="A57" s="56"/>
      <c r="B57" s="59" t="s">
        <v>530</v>
      </c>
      <c r="C57" s="68" t="s">
        <v>831</v>
      </c>
      <c r="D57" s="100" t="s">
        <v>581</v>
      </c>
      <c r="E57" s="80" t="s">
        <v>582</v>
      </c>
      <c r="F57" s="75"/>
      <c r="G57" s="82"/>
      <c r="H57" s="56" t="s">
        <v>534</v>
      </c>
    </row>
    <row r="58" spans="1:8" s="50" customFormat="1" ht="24.75" customHeight="1">
      <c r="A58" s="56"/>
      <c r="B58" s="63"/>
      <c r="C58" s="68" t="s">
        <v>832</v>
      </c>
      <c r="D58" s="100" t="s">
        <v>583</v>
      </c>
      <c r="E58" s="98" t="s">
        <v>548</v>
      </c>
      <c r="F58" s="75"/>
      <c r="G58" s="82"/>
      <c r="H58" s="56" t="s">
        <v>534</v>
      </c>
    </row>
    <row r="59" spans="1:8" s="50" customFormat="1" ht="37.5" customHeight="1">
      <c r="A59" s="56"/>
      <c r="B59" s="63"/>
      <c r="C59" s="68" t="s">
        <v>833</v>
      </c>
      <c r="D59" s="100" t="s">
        <v>584</v>
      </c>
      <c r="E59" s="99" t="s">
        <v>585</v>
      </c>
      <c r="F59" s="75"/>
      <c r="G59" s="82"/>
      <c r="H59" s="56" t="s">
        <v>534</v>
      </c>
    </row>
    <row r="60" spans="1:8" s="50" customFormat="1" ht="39" customHeight="1">
      <c r="A60" s="56"/>
      <c r="B60" s="63"/>
      <c r="C60" s="68" t="s">
        <v>834</v>
      </c>
      <c r="D60" s="100" t="s">
        <v>541</v>
      </c>
      <c r="E60" s="80" t="s">
        <v>576</v>
      </c>
      <c r="F60" s="75"/>
      <c r="G60" s="82"/>
      <c r="H60" s="56" t="s">
        <v>534</v>
      </c>
    </row>
    <row r="61" spans="1:8" s="50" customFormat="1" ht="49.5" customHeight="1">
      <c r="A61" s="101"/>
      <c r="B61" s="102" t="s">
        <v>543</v>
      </c>
      <c r="C61" s="103" t="s">
        <v>544</v>
      </c>
      <c r="D61" s="104" t="s">
        <v>574</v>
      </c>
      <c r="E61" s="105" t="s">
        <v>546</v>
      </c>
      <c r="F61" s="106"/>
      <c r="G61" s="107"/>
      <c r="H61" s="101" t="s">
        <v>534</v>
      </c>
    </row>
    <row r="62" spans="1:8" s="50" customFormat="1" ht="39" customHeight="1">
      <c r="A62" s="101"/>
      <c r="B62" s="102"/>
      <c r="C62" s="103" t="s">
        <v>836</v>
      </c>
      <c r="D62" s="104" t="s">
        <v>587</v>
      </c>
      <c r="E62" s="105" t="s">
        <v>588</v>
      </c>
      <c r="F62" s="106"/>
      <c r="G62" s="107"/>
      <c r="H62" s="101" t="s">
        <v>534</v>
      </c>
    </row>
    <row r="63" spans="1:8" s="50" customFormat="1" ht="39" customHeight="1">
      <c r="A63" s="101"/>
      <c r="B63" s="102"/>
      <c r="C63" s="103" t="s">
        <v>837</v>
      </c>
      <c r="D63" s="104" t="s">
        <v>590</v>
      </c>
      <c r="E63" s="105" t="s">
        <v>551</v>
      </c>
      <c r="F63" s="106"/>
      <c r="G63" s="107"/>
      <c r="H63" s="101" t="s">
        <v>534</v>
      </c>
    </row>
    <row r="64" spans="1:8" s="50" customFormat="1" ht="21.75" customHeight="1">
      <c r="A64" s="91" t="s">
        <v>838</v>
      </c>
      <c r="B64" s="77" t="s">
        <v>645</v>
      </c>
      <c r="C64" s="78"/>
      <c r="D64" s="78"/>
      <c r="E64" s="78"/>
      <c r="F64" s="75"/>
      <c r="G64" s="75"/>
      <c r="H64" s="79"/>
    </row>
    <row r="65" spans="1:8" s="50" customFormat="1" ht="12.75" customHeight="1">
      <c r="A65" s="56" t="s">
        <v>524</v>
      </c>
      <c r="B65" s="59" t="s">
        <v>525</v>
      </c>
      <c r="C65" s="59" t="s">
        <v>526</v>
      </c>
      <c r="D65" s="59" t="s">
        <v>527</v>
      </c>
      <c r="E65" s="60" t="s">
        <v>528</v>
      </c>
      <c r="F65" s="61"/>
      <c r="G65" s="62"/>
      <c r="H65" s="59" t="s">
        <v>529</v>
      </c>
    </row>
    <row r="66" spans="1:8" s="50" customFormat="1" ht="12.75" customHeight="1">
      <c r="A66" s="56"/>
      <c r="B66" s="63"/>
      <c r="C66" s="63"/>
      <c r="D66" s="63"/>
      <c r="E66" s="92"/>
      <c r="F66" s="53"/>
      <c r="G66" s="94"/>
      <c r="H66" s="63"/>
    </row>
    <row r="67" spans="1:8" s="50" customFormat="1" ht="12.75" customHeight="1">
      <c r="A67" s="56"/>
      <c r="B67" s="67"/>
      <c r="C67" s="67"/>
      <c r="D67" s="67"/>
      <c r="E67" s="64"/>
      <c r="F67" s="65"/>
      <c r="G67" s="66"/>
      <c r="H67" s="67"/>
    </row>
    <row r="68" spans="1:8" s="50" customFormat="1" ht="24.75" customHeight="1">
      <c r="A68" s="56"/>
      <c r="B68" s="59" t="s">
        <v>530</v>
      </c>
      <c r="C68" s="68" t="s">
        <v>831</v>
      </c>
      <c r="D68" s="100" t="s">
        <v>646</v>
      </c>
      <c r="E68" s="80">
        <v>1</v>
      </c>
      <c r="F68" s="75"/>
      <c r="G68" s="82"/>
      <c r="H68" s="56" t="s">
        <v>534</v>
      </c>
    </row>
    <row r="69" spans="1:8" s="50" customFormat="1" ht="24.75" customHeight="1">
      <c r="A69" s="56"/>
      <c r="B69" s="63"/>
      <c r="C69" s="68" t="s">
        <v>832</v>
      </c>
      <c r="D69" s="100" t="s">
        <v>647</v>
      </c>
      <c r="E69" s="98" t="s">
        <v>648</v>
      </c>
      <c r="F69" s="75"/>
      <c r="G69" s="82"/>
      <c r="H69" s="56" t="s">
        <v>534</v>
      </c>
    </row>
    <row r="70" spans="1:8" s="50" customFormat="1" ht="37.5" customHeight="1">
      <c r="A70" s="56"/>
      <c r="B70" s="63"/>
      <c r="C70" s="68" t="s">
        <v>833</v>
      </c>
      <c r="D70" s="100" t="s">
        <v>649</v>
      </c>
      <c r="E70" s="99" t="s">
        <v>602</v>
      </c>
      <c r="F70" s="75"/>
      <c r="G70" s="82"/>
      <c r="H70" s="56" t="s">
        <v>534</v>
      </c>
    </row>
    <row r="71" spans="1:8" s="50" customFormat="1" ht="39" customHeight="1">
      <c r="A71" s="56"/>
      <c r="B71" s="63"/>
      <c r="C71" s="68" t="s">
        <v>834</v>
      </c>
      <c r="D71" s="100" t="s">
        <v>541</v>
      </c>
      <c r="E71" s="80" t="s">
        <v>641</v>
      </c>
      <c r="F71" s="75"/>
      <c r="G71" s="82"/>
      <c r="H71" s="56" t="s">
        <v>534</v>
      </c>
    </row>
    <row r="72" spans="1:8" s="50" customFormat="1" ht="49.5" customHeight="1">
      <c r="A72" s="101"/>
      <c r="B72" s="102" t="s">
        <v>543</v>
      </c>
      <c r="C72" s="103" t="s">
        <v>544</v>
      </c>
      <c r="D72" s="104" t="s">
        <v>650</v>
      </c>
      <c r="E72" s="105" t="s">
        <v>546</v>
      </c>
      <c r="F72" s="106"/>
      <c r="G72" s="107"/>
      <c r="H72" s="101" t="s">
        <v>534</v>
      </c>
    </row>
    <row r="73" spans="1:8" s="50" customFormat="1" ht="39" customHeight="1">
      <c r="A73" s="101"/>
      <c r="B73" s="102"/>
      <c r="C73" s="103" t="s">
        <v>836</v>
      </c>
      <c r="D73" s="104" t="s">
        <v>650</v>
      </c>
      <c r="E73" s="105" t="s">
        <v>546</v>
      </c>
      <c r="F73" s="106"/>
      <c r="G73" s="107"/>
      <c r="H73" s="101" t="s">
        <v>534</v>
      </c>
    </row>
    <row r="74" spans="1:8" s="50" customFormat="1" ht="39" customHeight="1">
      <c r="A74" s="101"/>
      <c r="B74" s="102"/>
      <c r="C74" s="103" t="s">
        <v>837</v>
      </c>
      <c r="D74" s="104" t="s">
        <v>590</v>
      </c>
      <c r="E74" s="105" t="s">
        <v>551</v>
      </c>
      <c r="F74" s="106"/>
      <c r="G74" s="107"/>
      <c r="H74" s="101" t="s">
        <v>534</v>
      </c>
    </row>
    <row r="75" spans="1:8" s="50" customFormat="1" ht="21.75" customHeight="1">
      <c r="A75" s="91" t="s">
        <v>839</v>
      </c>
      <c r="B75" s="77" t="s">
        <v>792</v>
      </c>
      <c r="C75" s="78"/>
      <c r="D75" s="78"/>
      <c r="E75" s="78"/>
      <c r="F75" s="75"/>
      <c r="G75" s="75"/>
      <c r="H75" s="79"/>
    </row>
    <row r="76" spans="1:8" s="50" customFormat="1" ht="12.75" customHeight="1">
      <c r="A76" s="56" t="s">
        <v>524</v>
      </c>
      <c r="B76" s="59" t="s">
        <v>525</v>
      </c>
      <c r="C76" s="59" t="s">
        <v>526</v>
      </c>
      <c r="D76" s="59" t="s">
        <v>527</v>
      </c>
      <c r="E76" s="60" t="s">
        <v>528</v>
      </c>
      <c r="F76" s="61"/>
      <c r="G76" s="62"/>
      <c r="H76" s="59" t="s">
        <v>529</v>
      </c>
    </row>
    <row r="77" spans="1:8" s="50" customFormat="1" ht="12.75" customHeight="1">
      <c r="A77" s="56"/>
      <c r="B77" s="63"/>
      <c r="C77" s="63"/>
      <c r="D77" s="63"/>
      <c r="E77" s="92"/>
      <c r="F77" s="53"/>
      <c r="G77" s="94"/>
      <c r="H77" s="63"/>
    </row>
    <row r="78" spans="1:8" s="50" customFormat="1" ht="12.75" customHeight="1">
      <c r="A78" s="56"/>
      <c r="B78" s="67"/>
      <c r="C78" s="67"/>
      <c r="D78" s="67"/>
      <c r="E78" s="64"/>
      <c r="F78" s="65"/>
      <c r="G78" s="66"/>
      <c r="H78" s="67"/>
    </row>
    <row r="79" spans="1:8" s="50" customFormat="1" ht="24.75" customHeight="1">
      <c r="A79" s="56"/>
      <c r="B79" s="59" t="s">
        <v>530</v>
      </c>
      <c r="C79" s="68" t="s">
        <v>831</v>
      </c>
      <c r="D79" s="100" t="s">
        <v>599</v>
      </c>
      <c r="E79" s="80" t="s">
        <v>600</v>
      </c>
      <c r="F79" s="75"/>
      <c r="G79" s="82"/>
      <c r="H79" s="56" t="s">
        <v>534</v>
      </c>
    </row>
    <row r="80" spans="1:8" s="50" customFormat="1" ht="24.75" customHeight="1">
      <c r="A80" s="56"/>
      <c r="B80" s="63"/>
      <c r="C80" s="68" t="s">
        <v>832</v>
      </c>
      <c r="D80" s="100" t="s">
        <v>601</v>
      </c>
      <c r="E80" s="98" t="s">
        <v>551</v>
      </c>
      <c r="F80" s="75"/>
      <c r="G80" s="82"/>
      <c r="H80" s="56" t="s">
        <v>534</v>
      </c>
    </row>
    <row r="81" spans="1:8" s="50" customFormat="1" ht="37.5" customHeight="1">
      <c r="A81" s="56"/>
      <c r="B81" s="63"/>
      <c r="C81" s="68" t="s">
        <v>833</v>
      </c>
      <c r="D81" s="100" t="s">
        <v>563</v>
      </c>
      <c r="E81" s="99" t="s">
        <v>602</v>
      </c>
      <c r="F81" s="75"/>
      <c r="G81" s="82"/>
      <c r="H81" s="56" t="s">
        <v>534</v>
      </c>
    </row>
    <row r="82" spans="1:8" s="50" customFormat="1" ht="39" customHeight="1">
      <c r="A82" s="56"/>
      <c r="B82" s="63"/>
      <c r="C82" s="68" t="s">
        <v>834</v>
      </c>
      <c r="D82" s="100" t="s">
        <v>541</v>
      </c>
      <c r="E82" s="80" t="s">
        <v>840</v>
      </c>
      <c r="F82" s="75"/>
      <c r="G82" s="82"/>
      <c r="H82" s="56" t="s">
        <v>534</v>
      </c>
    </row>
    <row r="83" spans="1:8" s="50" customFormat="1" ht="49.5" customHeight="1">
      <c r="A83" s="101"/>
      <c r="B83" s="102" t="s">
        <v>543</v>
      </c>
      <c r="C83" s="103" t="s">
        <v>544</v>
      </c>
      <c r="D83" s="104" t="s">
        <v>603</v>
      </c>
      <c r="E83" s="105" t="s">
        <v>546</v>
      </c>
      <c r="F83" s="106"/>
      <c r="G83" s="107"/>
      <c r="H83" s="101" t="s">
        <v>534</v>
      </c>
    </row>
    <row r="84" spans="1:8" s="50" customFormat="1" ht="39" customHeight="1">
      <c r="A84" s="101"/>
      <c r="B84" s="102"/>
      <c r="C84" s="103" t="s">
        <v>836</v>
      </c>
      <c r="D84" s="104" t="s">
        <v>603</v>
      </c>
      <c r="E84" s="105" t="s">
        <v>588</v>
      </c>
      <c r="F84" s="106"/>
      <c r="G84" s="107"/>
      <c r="H84" s="101" t="s">
        <v>534</v>
      </c>
    </row>
    <row r="85" spans="1:8" s="50" customFormat="1" ht="21.75" customHeight="1">
      <c r="A85" s="91" t="s">
        <v>841</v>
      </c>
      <c r="B85" s="77" t="s">
        <v>793</v>
      </c>
      <c r="C85" s="78"/>
      <c r="D85" s="78"/>
      <c r="E85" s="78"/>
      <c r="F85" s="75"/>
      <c r="G85" s="75"/>
      <c r="H85" s="79"/>
    </row>
    <row r="86" spans="1:8" s="50" customFormat="1" ht="12.75" customHeight="1">
      <c r="A86" s="56" t="s">
        <v>524</v>
      </c>
      <c r="B86" s="59" t="s">
        <v>525</v>
      </c>
      <c r="C86" s="59" t="s">
        <v>526</v>
      </c>
      <c r="D86" s="59" t="s">
        <v>527</v>
      </c>
      <c r="E86" s="60" t="s">
        <v>528</v>
      </c>
      <c r="F86" s="61"/>
      <c r="G86" s="62"/>
      <c r="H86" s="59" t="s">
        <v>529</v>
      </c>
    </row>
    <row r="87" spans="1:8" s="50" customFormat="1" ht="12.75" customHeight="1">
      <c r="A87" s="56"/>
      <c r="B87" s="63"/>
      <c r="C87" s="63"/>
      <c r="D87" s="63"/>
      <c r="E87" s="92"/>
      <c r="F87" s="53"/>
      <c r="G87" s="94"/>
      <c r="H87" s="63"/>
    </row>
    <row r="88" spans="1:8" s="50" customFormat="1" ht="12.75" customHeight="1">
      <c r="A88" s="56"/>
      <c r="B88" s="67"/>
      <c r="C88" s="67"/>
      <c r="D88" s="67"/>
      <c r="E88" s="64"/>
      <c r="F88" s="65"/>
      <c r="G88" s="66"/>
      <c r="H88" s="67"/>
    </row>
    <row r="89" spans="1:8" s="50" customFormat="1" ht="24.75" customHeight="1">
      <c r="A89" s="56"/>
      <c r="B89" s="59" t="s">
        <v>530</v>
      </c>
      <c r="C89" s="68" t="s">
        <v>831</v>
      </c>
      <c r="D89" s="100" t="s">
        <v>695</v>
      </c>
      <c r="E89" s="80" t="s">
        <v>842</v>
      </c>
      <c r="F89" s="75"/>
      <c r="G89" s="82"/>
      <c r="H89" s="56" t="s">
        <v>534</v>
      </c>
    </row>
    <row r="90" spans="1:8" s="50" customFormat="1" ht="24.75" customHeight="1">
      <c r="A90" s="56"/>
      <c r="B90" s="63"/>
      <c r="C90" s="68" t="s">
        <v>832</v>
      </c>
      <c r="D90" s="100" t="s">
        <v>614</v>
      </c>
      <c r="E90" s="98" t="s">
        <v>697</v>
      </c>
      <c r="F90" s="75"/>
      <c r="G90" s="82"/>
      <c r="H90" s="56" t="s">
        <v>534</v>
      </c>
    </row>
    <row r="91" spans="1:8" s="50" customFormat="1" ht="37.5" customHeight="1">
      <c r="A91" s="56"/>
      <c r="B91" s="63"/>
      <c r="C91" s="68" t="s">
        <v>833</v>
      </c>
      <c r="D91" s="100" t="s">
        <v>563</v>
      </c>
      <c r="E91" s="99" t="s">
        <v>457</v>
      </c>
      <c r="F91" s="75"/>
      <c r="G91" s="82"/>
      <c r="H91" s="56" t="s">
        <v>534</v>
      </c>
    </row>
    <row r="92" spans="1:8" s="50" customFormat="1" ht="39" customHeight="1">
      <c r="A92" s="56"/>
      <c r="B92" s="63"/>
      <c r="C92" s="68" t="s">
        <v>834</v>
      </c>
      <c r="D92" s="100" t="s">
        <v>541</v>
      </c>
      <c r="E92" s="80" t="s">
        <v>684</v>
      </c>
      <c r="F92" s="75"/>
      <c r="G92" s="82"/>
      <c r="H92" s="56" t="s">
        <v>534</v>
      </c>
    </row>
    <row r="93" spans="1:8" s="50" customFormat="1" ht="49.5" customHeight="1">
      <c r="A93" s="101"/>
      <c r="B93" s="102" t="s">
        <v>543</v>
      </c>
      <c r="C93" s="103" t="s">
        <v>544</v>
      </c>
      <c r="D93" s="104" t="s">
        <v>698</v>
      </c>
      <c r="E93" s="105" t="s">
        <v>546</v>
      </c>
      <c r="F93" s="106"/>
      <c r="G93" s="107"/>
      <c r="H93" s="101" t="s">
        <v>534</v>
      </c>
    </row>
    <row r="94" spans="1:8" s="50" customFormat="1" ht="39" customHeight="1">
      <c r="A94" s="101"/>
      <c r="B94" s="102"/>
      <c r="C94" s="103" t="s">
        <v>836</v>
      </c>
      <c r="D94" s="104" t="s">
        <v>699</v>
      </c>
      <c r="E94" s="105" t="s">
        <v>588</v>
      </c>
      <c r="F94" s="106"/>
      <c r="G94" s="107"/>
      <c r="H94" s="101" t="s">
        <v>534</v>
      </c>
    </row>
    <row r="95" spans="1:8" s="50" customFormat="1" ht="21.75" customHeight="1">
      <c r="A95" s="91" t="s">
        <v>843</v>
      </c>
      <c r="B95" s="77" t="s">
        <v>795</v>
      </c>
      <c r="C95" s="78"/>
      <c r="D95" s="78"/>
      <c r="E95" s="78"/>
      <c r="F95" s="75"/>
      <c r="G95" s="75"/>
      <c r="H95" s="79"/>
    </row>
    <row r="96" spans="1:8" s="50" customFormat="1" ht="12.75" customHeight="1">
      <c r="A96" s="56" t="s">
        <v>524</v>
      </c>
      <c r="B96" s="59" t="s">
        <v>525</v>
      </c>
      <c r="C96" s="59" t="s">
        <v>526</v>
      </c>
      <c r="D96" s="59" t="s">
        <v>527</v>
      </c>
      <c r="E96" s="60" t="s">
        <v>528</v>
      </c>
      <c r="F96" s="61"/>
      <c r="G96" s="62"/>
      <c r="H96" s="59" t="s">
        <v>529</v>
      </c>
    </row>
    <row r="97" spans="1:8" s="50" customFormat="1" ht="12.75" customHeight="1">
      <c r="A97" s="56"/>
      <c r="B97" s="63"/>
      <c r="C97" s="63"/>
      <c r="D97" s="63"/>
      <c r="E97" s="92"/>
      <c r="F97" s="53"/>
      <c r="G97" s="94"/>
      <c r="H97" s="63"/>
    </row>
    <row r="98" spans="1:8" s="50" customFormat="1" ht="12.75" customHeight="1">
      <c r="A98" s="56"/>
      <c r="B98" s="67"/>
      <c r="C98" s="67"/>
      <c r="D98" s="67"/>
      <c r="E98" s="64"/>
      <c r="F98" s="65"/>
      <c r="G98" s="66"/>
      <c r="H98" s="67"/>
    </row>
    <row r="99" spans="1:8" s="50" customFormat="1" ht="24.75" customHeight="1">
      <c r="A99" s="56"/>
      <c r="B99" s="59"/>
      <c r="C99" s="68" t="s">
        <v>833</v>
      </c>
      <c r="D99" s="100" t="s">
        <v>563</v>
      </c>
      <c r="E99" s="80" t="s">
        <v>457</v>
      </c>
      <c r="F99" s="75"/>
      <c r="G99" s="82"/>
      <c r="H99" s="56" t="s">
        <v>534</v>
      </c>
    </row>
    <row r="100" spans="1:8" s="50" customFormat="1" ht="24.75" customHeight="1">
      <c r="A100" s="56"/>
      <c r="B100" s="63"/>
      <c r="C100" s="68" t="s">
        <v>834</v>
      </c>
      <c r="D100" s="100" t="s">
        <v>541</v>
      </c>
      <c r="E100" s="98" t="s">
        <v>844</v>
      </c>
      <c r="F100" s="75"/>
      <c r="G100" s="82"/>
      <c r="H100" s="56" t="s">
        <v>534</v>
      </c>
    </row>
    <row r="101" spans="1:8" s="50" customFormat="1" ht="69.75" customHeight="1">
      <c r="A101" s="56"/>
      <c r="B101" s="63"/>
      <c r="C101" s="68" t="s">
        <v>544</v>
      </c>
      <c r="D101" s="100" t="s">
        <v>845</v>
      </c>
      <c r="E101" s="99" t="s">
        <v>546</v>
      </c>
      <c r="F101" s="75"/>
      <c r="G101" s="82"/>
      <c r="H101" s="56" t="s">
        <v>534</v>
      </c>
    </row>
    <row r="102" spans="1:8" s="50" customFormat="1" ht="87.75" customHeight="1">
      <c r="A102" s="56"/>
      <c r="B102" s="63"/>
      <c r="C102" s="68" t="s">
        <v>836</v>
      </c>
      <c r="D102" s="100" t="s">
        <v>846</v>
      </c>
      <c r="E102" s="80" t="s">
        <v>588</v>
      </c>
      <c r="F102" s="75"/>
      <c r="G102" s="82"/>
      <c r="H102" s="56" t="s">
        <v>534</v>
      </c>
    </row>
    <row r="103" spans="1:8" s="50" customFormat="1" ht="21.75" customHeight="1">
      <c r="A103" s="91" t="s">
        <v>847</v>
      </c>
      <c r="B103" s="60" t="s">
        <v>848</v>
      </c>
      <c r="C103" s="61"/>
      <c r="D103" s="61"/>
      <c r="E103" s="61"/>
      <c r="F103" s="61"/>
      <c r="G103" s="61"/>
      <c r="H103" s="62"/>
    </row>
    <row r="104" spans="1:8" s="50" customFormat="1" ht="12.75" customHeight="1">
      <c r="A104" s="56" t="s">
        <v>524</v>
      </c>
      <c r="B104" s="59" t="s">
        <v>525</v>
      </c>
      <c r="C104" s="59" t="s">
        <v>526</v>
      </c>
      <c r="D104" s="59" t="s">
        <v>527</v>
      </c>
      <c r="E104" s="60" t="s">
        <v>528</v>
      </c>
      <c r="F104" s="61"/>
      <c r="G104" s="62"/>
      <c r="H104" s="59" t="s">
        <v>529</v>
      </c>
    </row>
    <row r="105" spans="1:8" s="50" customFormat="1" ht="12.75" customHeight="1">
      <c r="A105" s="56"/>
      <c r="B105" s="63"/>
      <c r="C105" s="63"/>
      <c r="D105" s="63"/>
      <c r="E105" s="92"/>
      <c r="F105" s="53"/>
      <c r="G105" s="94"/>
      <c r="H105" s="63"/>
    </row>
    <row r="106" spans="1:8" s="50" customFormat="1" ht="12.75" customHeight="1">
      <c r="A106" s="56"/>
      <c r="B106" s="67"/>
      <c r="C106" s="67"/>
      <c r="D106" s="67"/>
      <c r="E106" s="64"/>
      <c r="F106" s="65"/>
      <c r="G106" s="66"/>
      <c r="H106" s="67"/>
    </row>
    <row r="107" spans="1:8" s="50" customFormat="1" ht="24.75" customHeight="1">
      <c r="A107" s="56"/>
      <c r="B107" s="59"/>
      <c r="C107" s="68" t="s">
        <v>833</v>
      </c>
      <c r="D107" s="100" t="s">
        <v>538</v>
      </c>
      <c r="E107" s="80" t="s">
        <v>664</v>
      </c>
      <c r="F107" s="75"/>
      <c r="G107" s="82"/>
      <c r="H107" s="56" t="s">
        <v>534</v>
      </c>
    </row>
    <row r="108" spans="1:8" s="50" customFormat="1" ht="24.75" customHeight="1">
      <c r="A108" s="56"/>
      <c r="B108" s="63"/>
      <c r="C108" s="68" t="s">
        <v>834</v>
      </c>
      <c r="D108" s="100" t="s">
        <v>541</v>
      </c>
      <c r="E108" s="98" t="s">
        <v>665</v>
      </c>
      <c r="F108" s="75"/>
      <c r="G108" s="82"/>
      <c r="H108" s="56" t="s">
        <v>534</v>
      </c>
    </row>
    <row r="109" spans="1:8" s="50" customFormat="1" ht="37.5" customHeight="1">
      <c r="A109" s="56"/>
      <c r="B109" s="63"/>
      <c r="C109" s="68" t="s">
        <v>544</v>
      </c>
      <c r="D109" s="100" t="s">
        <v>666</v>
      </c>
      <c r="E109" s="99" t="s">
        <v>546</v>
      </c>
      <c r="F109" s="75"/>
      <c r="G109" s="82"/>
      <c r="H109" s="56" t="s">
        <v>534</v>
      </c>
    </row>
    <row r="110" spans="1:8" s="50" customFormat="1" ht="39" customHeight="1">
      <c r="A110" s="56"/>
      <c r="B110" s="63"/>
      <c r="C110" s="68" t="s">
        <v>836</v>
      </c>
      <c r="D110" s="100" t="s">
        <v>666</v>
      </c>
      <c r="E110" s="80" t="s">
        <v>588</v>
      </c>
      <c r="F110" s="75"/>
      <c r="G110" s="82"/>
      <c r="H110" s="56" t="s">
        <v>534</v>
      </c>
    </row>
    <row r="111" spans="1:8" s="50" customFormat="1" ht="49.5" customHeight="1">
      <c r="A111" s="101"/>
      <c r="B111" s="102"/>
      <c r="C111" s="103" t="s">
        <v>849</v>
      </c>
      <c r="D111" s="104" t="s">
        <v>550</v>
      </c>
      <c r="E111" s="105" t="s">
        <v>551</v>
      </c>
      <c r="F111" s="106"/>
      <c r="G111" s="107"/>
      <c r="H111" s="101" t="s">
        <v>534</v>
      </c>
    </row>
    <row r="112" spans="1:8" s="50" customFormat="1" ht="21.75" customHeight="1">
      <c r="A112" s="91" t="s">
        <v>850</v>
      </c>
      <c r="B112" s="60" t="s">
        <v>851</v>
      </c>
      <c r="C112" s="61"/>
      <c r="D112" s="61"/>
      <c r="E112" s="61"/>
      <c r="F112" s="61"/>
      <c r="G112" s="61"/>
      <c r="H112" s="62"/>
    </row>
    <row r="113" spans="1:8" s="50" customFormat="1" ht="12.75" customHeight="1">
      <c r="A113" s="56" t="s">
        <v>524</v>
      </c>
      <c r="B113" s="59" t="s">
        <v>525</v>
      </c>
      <c r="C113" s="59" t="s">
        <v>526</v>
      </c>
      <c r="D113" s="59" t="s">
        <v>527</v>
      </c>
      <c r="E113" s="60" t="s">
        <v>528</v>
      </c>
      <c r="F113" s="61"/>
      <c r="G113" s="62"/>
      <c r="H113" s="59" t="s">
        <v>529</v>
      </c>
    </row>
    <row r="114" spans="1:8" s="50" customFormat="1" ht="12.75" customHeight="1">
      <c r="A114" s="56"/>
      <c r="B114" s="63"/>
      <c r="C114" s="63"/>
      <c r="D114" s="63"/>
      <c r="E114" s="92"/>
      <c r="F114" s="53"/>
      <c r="G114" s="94"/>
      <c r="H114" s="63"/>
    </row>
    <row r="115" spans="1:8" s="50" customFormat="1" ht="12.75" customHeight="1">
      <c r="A115" s="56"/>
      <c r="B115" s="67"/>
      <c r="C115" s="67"/>
      <c r="D115" s="67"/>
      <c r="E115" s="64"/>
      <c r="F115" s="65"/>
      <c r="G115" s="66"/>
      <c r="H115" s="67"/>
    </row>
    <row r="116" spans="1:8" s="50" customFormat="1" ht="24.75" customHeight="1">
      <c r="A116" s="56"/>
      <c r="B116" s="59" t="s">
        <v>530</v>
      </c>
      <c r="C116" s="68" t="s">
        <v>831</v>
      </c>
      <c r="D116" s="100" t="s">
        <v>532</v>
      </c>
      <c r="E116" s="80" t="s">
        <v>561</v>
      </c>
      <c r="F116" s="75"/>
      <c r="G116" s="82"/>
      <c r="H116" s="56" t="s">
        <v>534</v>
      </c>
    </row>
    <row r="117" spans="1:8" s="50" customFormat="1" ht="24.75" customHeight="1">
      <c r="A117" s="56"/>
      <c r="B117" s="63"/>
      <c r="C117" s="68" t="s">
        <v>832</v>
      </c>
      <c r="D117" s="100" t="s">
        <v>562</v>
      </c>
      <c r="E117" s="98">
        <v>1</v>
      </c>
      <c r="F117" s="75"/>
      <c r="G117" s="82"/>
      <c r="H117" s="56" t="s">
        <v>534</v>
      </c>
    </row>
    <row r="118" spans="1:8" s="50" customFormat="1" ht="37.5" customHeight="1">
      <c r="A118" s="56"/>
      <c r="B118" s="63"/>
      <c r="C118" s="68" t="s">
        <v>833</v>
      </c>
      <c r="D118" s="100" t="s">
        <v>563</v>
      </c>
      <c r="E118" s="99" t="s">
        <v>564</v>
      </c>
      <c r="F118" s="75"/>
      <c r="G118" s="82"/>
      <c r="H118" s="56" t="s">
        <v>534</v>
      </c>
    </row>
    <row r="119" spans="1:8" s="50" customFormat="1" ht="39" customHeight="1">
      <c r="A119" s="56"/>
      <c r="B119" s="63"/>
      <c r="C119" s="68" t="s">
        <v>834</v>
      </c>
      <c r="D119" s="100" t="s">
        <v>541</v>
      </c>
      <c r="E119" s="80" t="s">
        <v>565</v>
      </c>
      <c r="F119" s="75"/>
      <c r="G119" s="82"/>
      <c r="H119" s="56" t="s">
        <v>534</v>
      </c>
    </row>
    <row r="120" spans="1:8" s="50" customFormat="1" ht="49.5" customHeight="1">
      <c r="A120" s="101"/>
      <c r="B120" s="102" t="s">
        <v>543</v>
      </c>
      <c r="C120" s="103" t="s">
        <v>544</v>
      </c>
      <c r="D120" s="104" t="s">
        <v>566</v>
      </c>
      <c r="E120" s="105" t="s">
        <v>546</v>
      </c>
      <c r="F120" s="106"/>
      <c r="G120" s="107"/>
      <c r="H120" s="101" t="s">
        <v>534</v>
      </c>
    </row>
    <row r="121" spans="1:8" s="50" customFormat="1" ht="12.75" customHeight="1">
      <c r="A121" s="56"/>
      <c r="B121" s="59"/>
      <c r="C121" s="59" t="s">
        <v>852</v>
      </c>
      <c r="D121" s="59" t="s">
        <v>566</v>
      </c>
      <c r="E121" s="60" t="s">
        <v>548</v>
      </c>
      <c r="F121" s="61"/>
      <c r="G121" s="62"/>
      <c r="H121" s="59" t="s">
        <v>534</v>
      </c>
    </row>
    <row r="122" spans="1:8" s="50" customFormat="1" ht="12.75" customHeight="1">
      <c r="A122" s="56"/>
      <c r="B122" s="63"/>
      <c r="C122" s="63"/>
      <c r="D122" s="63"/>
      <c r="E122" s="92"/>
      <c r="F122" s="53"/>
      <c r="G122" s="94"/>
      <c r="H122" s="63"/>
    </row>
    <row r="123" spans="1:8" s="50" customFormat="1" ht="21.75" customHeight="1">
      <c r="A123" s="91" t="s">
        <v>853</v>
      </c>
      <c r="B123" s="60" t="s">
        <v>854</v>
      </c>
      <c r="C123" s="61"/>
      <c r="D123" s="61"/>
      <c r="E123" s="61"/>
      <c r="F123" s="61"/>
      <c r="G123" s="61"/>
      <c r="H123" s="62"/>
    </row>
    <row r="124" spans="1:8" s="50" customFormat="1" ht="12.75" customHeight="1">
      <c r="A124" s="56" t="s">
        <v>524</v>
      </c>
      <c r="B124" s="59" t="s">
        <v>525</v>
      </c>
      <c r="C124" s="59" t="s">
        <v>526</v>
      </c>
      <c r="D124" s="59" t="s">
        <v>527</v>
      </c>
      <c r="E124" s="60" t="s">
        <v>528</v>
      </c>
      <c r="F124" s="61"/>
      <c r="G124" s="62"/>
      <c r="H124" s="59" t="s">
        <v>529</v>
      </c>
    </row>
    <row r="125" spans="1:8" s="50" customFormat="1" ht="12.75" customHeight="1">
      <c r="A125" s="56"/>
      <c r="B125" s="63"/>
      <c r="C125" s="63"/>
      <c r="D125" s="63"/>
      <c r="E125" s="92"/>
      <c r="F125" s="53"/>
      <c r="G125" s="94"/>
      <c r="H125" s="63"/>
    </row>
    <row r="126" spans="1:8" s="50" customFormat="1" ht="12.75" customHeight="1">
      <c r="A126" s="56"/>
      <c r="B126" s="67"/>
      <c r="C126" s="67"/>
      <c r="D126" s="67"/>
      <c r="E126" s="64"/>
      <c r="F126" s="65"/>
      <c r="G126" s="66"/>
      <c r="H126" s="67"/>
    </row>
    <row r="127" spans="1:8" s="50" customFormat="1" ht="24.75" customHeight="1">
      <c r="A127" s="56"/>
      <c r="B127" s="59"/>
      <c r="C127" s="68" t="s">
        <v>833</v>
      </c>
      <c r="D127" s="100" t="s">
        <v>631</v>
      </c>
      <c r="E127" s="80" t="s">
        <v>585</v>
      </c>
      <c r="F127" s="75"/>
      <c r="G127" s="82"/>
      <c r="H127" s="56" t="s">
        <v>534</v>
      </c>
    </row>
    <row r="128" spans="1:8" s="50" customFormat="1" ht="24.75" customHeight="1">
      <c r="A128" s="56"/>
      <c r="B128" s="63"/>
      <c r="C128" s="68" t="s">
        <v>834</v>
      </c>
      <c r="D128" s="100" t="s">
        <v>632</v>
      </c>
      <c r="E128" s="98" t="s">
        <v>633</v>
      </c>
      <c r="F128" s="75"/>
      <c r="G128" s="82"/>
      <c r="H128" s="56" t="s">
        <v>534</v>
      </c>
    </row>
    <row r="129" spans="1:8" s="50" customFormat="1" ht="37.5" customHeight="1">
      <c r="A129" s="56"/>
      <c r="B129" s="63"/>
      <c r="C129" s="68" t="s">
        <v>544</v>
      </c>
      <c r="D129" s="100" t="s">
        <v>634</v>
      </c>
      <c r="E129" s="99" t="s">
        <v>546</v>
      </c>
      <c r="F129" s="75"/>
      <c r="G129" s="82"/>
      <c r="H129" s="56" t="s">
        <v>534</v>
      </c>
    </row>
    <row r="130" spans="1:8" s="50" customFormat="1" ht="39" customHeight="1">
      <c r="A130" s="56"/>
      <c r="B130" s="63"/>
      <c r="C130" s="68" t="s">
        <v>836</v>
      </c>
      <c r="D130" s="100" t="s">
        <v>635</v>
      </c>
      <c r="E130" s="80" t="s">
        <v>548</v>
      </c>
      <c r="F130" s="75"/>
      <c r="G130" s="82"/>
      <c r="H130" s="56" t="s">
        <v>534</v>
      </c>
    </row>
    <row r="131" spans="1:8" s="50" customFormat="1" ht="49.5" customHeight="1">
      <c r="A131" s="101"/>
      <c r="B131" s="102"/>
      <c r="C131" s="103" t="s">
        <v>849</v>
      </c>
      <c r="D131" s="104" t="s">
        <v>550</v>
      </c>
      <c r="E131" s="105" t="s">
        <v>551</v>
      </c>
      <c r="F131" s="106"/>
      <c r="G131" s="107"/>
      <c r="H131" s="101" t="s">
        <v>534</v>
      </c>
    </row>
    <row r="132" spans="1:8" s="50" customFormat="1" ht="21.75" customHeight="1">
      <c r="A132" s="101" t="s">
        <v>855</v>
      </c>
      <c r="B132" s="108" t="s">
        <v>856</v>
      </c>
      <c r="C132" s="109"/>
      <c r="D132" s="109"/>
      <c r="E132" s="109"/>
      <c r="F132" s="109"/>
      <c r="G132" s="109"/>
      <c r="H132" s="110"/>
    </row>
    <row r="133" spans="1:8" s="50" customFormat="1" ht="12.75" customHeight="1">
      <c r="A133" s="56" t="s">
        <v>524</v>
      </c>
      <c r="B133" s="59" t="s">
        <v>525</v>
      </c>
      <c r="C133" s="59" t="s">
        <v>526</v>
      </c>
      <c r="D133" s="59" t="s">
        <v>527</v>
      </c>
      <c r="E133" s="60" t="s">
        <v>528</v>
      </c>
      <c r="F133" s="61"/>
      <c r="G133" s="62"/>
      <c r="H133" s="59" t="s">
        <v>529</v>
      </c>
    </row>
    <row r="134" spans="1:8" s="50" customFormat="1" ht="12.75" customHeight="1">
      <c r="A134" s="56"/>
      <c r="B134" s="63"/>
      <c r="C134" s="63"/>
      <c r="D134" s="63"/>
      <c r="E134" s="92"/>
      <c r="F134" s="53"/>
      <c r="G134" s="94"/>
      <c r="H134" s="63"/>
    </row>
    <row r="135" spans="1:8" s="50" customFormat="1" ht="12.75" customHeight="1">
      <c r="A135" s="56"/>
      <c r="B135" s="67"/>
      <c r="C135" s="67"/>
      <c r="D135" s="67"/>
      <c r="E135" s="64"/>
      <c r="F135" s="65"/>
      <c r="G135" s="66"/>
      <c r="H135" s="67"/>
    </row>
    <row r="136" spans="1:8" s="50" customFormat="1" ht="24.75" customHeight="1">
      <c r="A136" s="56"/>
      <c r="B136" s="59" t="s">
        <v>530</v>
      </c>
      <c r="C136" s="68" t="s">
        <v>831</v>
      </c>
      <c r="D136" s="100" t="s">
        <v>532</v>
      </c>
      <c r="E136" s="80" t="s">
        <v>533</v>
      </c>
      <c r="F136" s="75"/>
      <c r="G136" s="82"/>
      <c r="H136" s="56" t="s">
        <v>534</v>
      </c>
    </row>
    <row r="137" spans="1:8" s="50" customFormat="1" ht="24.75" customHeight="1">
      <c r="A137" s="56"/>
      <c r="B137" s="63"/>
      <c r="C137" s="68" t="s">
        <v>832</v>
      </c>
      <c r="D137" s="100" t="s">
        <v>536</v>
      </c>
      <c r="E137" s="98">
        <v>1</v>
      </c>
      <c r="F137" s="75"/>
      <c r="G137" s="82"/>
      <c r="H137" s="56" t="s">
        <v>534</v>
      </c>
    </row>
    <row r="138" spans="1:8" s="50" customFormat="1" ht="37.5" customHeight="1">
      <c r="A138" s="56"/>
      <c r="B138" s="63"/>
      <c r="C138" s="68" t="s">
        <v>833</v>
      </c>
      <c r="D138" s="100" t="s">
        <v>538</v>
      </c>
      <c r="E138" s="99" t="s">
        <v>539</v>
      </c>
      <c r="F138" s="75"/>
      <c r="G138" s="82"/>
      <c r="H138" s="56" t="s">
        <v>534</v>
      </c>
    </row>
    <row r="139" spans="1:8" s="50" customFormat="1" ht="39" customHeight="1">
      <c r="A139" s="56"/>
      <c r="B139" s="63"/>
      <c r="C139" s="68" t="s">
        <v>834</v>
      </c>
      <c r="D139" s="100" t="s">
        <v>541</v>
      </c>
      <c r="E139" s="80" t="s">
        <v>542</v>
      </c>
      <c r="F139" s="75"/>
      <c r="G139" s="82"/>
      <c r="H139" s="56" t="s">
        <v>534</v>
      </c>
    </row>
    <row r="140" spans="1:8" s="50" customFormat="1" ht="49.5" customHeight="1">
      <c r="A140" s="101"/>
      <c r="B140" s="102" t="s">
        <v>543</v>
      </c>
      <c r="C140" s="103" t="s">
        <v>544</v>
      </c>
      <c r="D140" s="104" t="s">
        <v>545</v>
      </c>
      <c r="E140" s="105" t="s">
        <v>546</v>
      </c>
      <c r="F140" s="106"/>
      <c r="G140" s="107"/>
      <c r="H140" s="101" t="s">
        <v>534</v>
      </c>
    </row>
    <row r="141" spans="1:8" s="50" customFormat="1" ht="12.75" customHeight="1">
      <c r="A141" s="56"/>
      <c r="B141" s="59"/>
      <c r="C141" s="59" t="s">
        <v>852</v>
      </c>
      <c r="D141" s="59" t="s">
        <v>545</v>
      </c>
      <c r="E141" s="60" t="s">
        <v>548</v>
      </c>
      <c r="F141" s="61"/>
      <c r="G141" s="62"/>
      <c r="H141" s="59" t="s">
        <v>534</v>
      </c>
    </row>
    <row r="142" spans="1:8" s="50" customFormat="1" ht="12.75" customHeight="1">
      <c r="A142" s="56"/>
      <c r="B142" s="63"/>
      <c r="C142" s="63"/>
      <c r="D142" s="63"/>
      <c r="E142" s="92"/>
      <c r="F142" s="53"/>
      <c r="G142" s="94"/>
      <c r="H142" s="63"/>
    </row>
    <row r="143" spans="1:8" s="50" customFormat="1" ht="21.75" customHeight="1">
      <c r="A143" s="101" t="s">
        <v>857</v>
      </c>
      <c r="B143" s="108" t="s">
        <v>858</v>
      </c>
      <c r="C143" s="109"/>
      <c r="D143" s="109"/>
      <c r="E143" s="109"/>
      <c r="F143" s="109"/>
      <c r="G143" s="109"/>
      <c r="H143" s="110"/>
    </row>
    <row r="144" spans="1:8" s="50" customFormat="1" ht="12.75" customHeight="1">
      <c r="A144" s="56" t="s">
        <v>524</v>
      </c>
      <c r="B144" s="59" t="s">
        <v>525</v>
      </c>
      <c r="C144" s="59" t="s">
        <v>526</v>
      </c>
      <c r="D144" s="59" t="s">
        <v>527</v>
      </c>
      <c r="E144" s="60" t="s">
        <v>528</v>
      </c>
      <c r="F144" s="61"/>
      <c r="G144" s="62"/>
      <c r="H144" s="59" t="s">
        <v>529</v>
      </c>
    </row>
    <row r="145" spans="1:8" s="50" customFormat="1" ht="12.75" customHeight="1">
      <c r="A145" s="56"/>
      <c r="B145" s="63"/>
      <c r="C145" s="63"/>
      <c r="D145" s="63"/>
      <c r="E145" s="92"/>
      <c r="F145" s="53"/>
      <c r="G145" s="94"/>
      <c r="H145" s="63"/>
    </row>
    <row r="146" spans="1:8" s="50" customFormat="1" ht="12.75" customHeight="1">
      <c r="A146" s="56"/>
      <c r="B146" s="67"/>
      <c r="C146" s="67"/>
      <c r="D146" s="67"/>
      <c r="E146" s="64"/>
      <c r="F146" s="65"/>
      <c r="G146" s="66"/>
      <c r="H146" s="67"/>
    </row>
    <row r="147" spans="1:8" s="50" customFormat="1" ht="24.75" customHeight="1">
      <c r="A147" s="56"/>
      <c r="B147" s="59" t="s">
        <v>530</v>
      </c>
      <c r="C147" s="68" t="s">
        <v>831</v>
      </c>
      <c r="D147" s="100" t="s">
        <v>628</v>
      </c>
      <c r="E147" s="80" t="s">
        <v>859</v>
      </c>
      <c r="F147" s="75"/>
      <c r="G147" s="82"/>
      <c r="H147" s="56" t="s">
        <v>534</v>
      </c>
    </row>
    <row r="148" spans="1:8" s="50" customFormat="1" ht="24.75" customHeight="1">
      <c r="A148" s="56"/>
      <c r="B148" s="63"/>
      <c r="C148" s="68" t="s">
        <v>832</v>
      </c>
      <c r="D148" s="100" t="s">
        <v>722</v>
      </c>
      <c r="E148" s="98" t="s">
        <v>676</v>
      </c>
      <c r="F148" s="75"/>
      <c r="G148" s="82"/>
      <c r="H148" s="56" t="s">
        <v>534</v>
      </c>
    </row>
    <row r="149" spans="1:8" s="50" customFormat="1" ht="37.5" customHeight="1">
      <c r="A149" s="56"/>
      <c r="B149" s="63"/>
      <c r="C149" s="68" t="s">
        <v>833</v>
      </c>
      <c r="D149" s="100" t="s">
        <v>723</v>
      </c>
      <c r="E149" s="99" t="s">
        <v>724</v>
      </c>
      <c r="F149" s="75"/>
      <c r="G149" s="82"/>
      <c r="H149" s="56" t="s">
        <v>534</v>
      </c>
    </row>
    <row r="150" spans="1:8" s="50" customFormat="1" ht="39" customHeight="1">
      <c r="A150" s="56"/>
      <c r="B150" s="63"/>
      <c r="C150" s="68" t="s">
        <v>834</v>
      </c>
      <c r="D150" s="100" t="s">
        <v>725</v>
      </c>
      <c r="E150" s="80" t="s">
        <v>860</v>
      </c>
      <c r="F150" s="75"/>
      <c r="G150" s="82"/>
      <c r="H150" s="56" t="s">
        <v>534</v>
      </c>
    </row>
    <row r="151" spans="1:8" s="50" customFormat="1" ht="49.5" customHeight="1">
      <c r="A151" s="101"/>
      <c r="B151" s="102" t="s">
        <v>543</v>
      </c>
      <c r="C151" s="103" t="s">
        <v>544</v>
      </c>
      <c r="D151" s="104" t="s">
        <v>727</v>
      </c>
      <c r="E151" s="105" t="s">
        <v>546</v>
      </c>
      <c r="F151" s="106"/>
      <c r="G151" s="107"/>
      <c r="H151" s="101" t="s">
        <v>534</v>
      </c>
    </row>
    <row r="152" spans="1:8" s="50" customFormat="1" ht="12.75" customHeight="1">
      <c r="A152" s="56"/>
      <c r="B152" s="59"/>
      <c r="C152" s="59" t="s">
        <v>852</v>
      </c>
      <c r="D152" s="59" t="s">
        <v>728</v>
      </c>
      <c r="E152" s="60" t="s">
        <v>588</v>
      </c>
      <c r="F152" s="61"/>
      <c r="G152" s="62"/>
      <c r="H152" s="59" t="s">
        <v>534</v>
      </c>
    </row>
    <row r="153" spans="1:8" s="50" customFormat="1" ht="12.75" customHeight="1">
      <c r="A153" s="56"/>
      <c r="B153" s="63"/>
      <c r="C153" s="63"/>
      <c r="D153" s="63"/>
      <c r="E153" s="92"/>
      <c r="F153" s="53"/>
      <c r="G153" s="94"/>
      <c r="H153" s="63"/>
    </row>
    <row r="154" spans="1:8" s="50" customFormat="1" ht="21.75" customHeight="1">
      <c r="A154" s="101" t="s">
        <v>861</v>
      </c>
      <c r="B154" s="60" t="s">
        <v>862</v>
      </c>
      <c r="C154" s="61"/>
      <c r="D154" s="61"/>
      <c r="E154" s="61"/>
      <c r="F154" s="61"/>
      <c r="G154" s="61"/>
      <c r="H154" s="62"/>
    </row>
    <row r="155" spans="1:8" s="50" customFormat="1" ht="12.75" customHeight="1">
      <c r="A155" s="56" t="s">
        <v>524</v>
      </c>
      <c r="B155" s="59" t="s">
        <v>525</v>
      </c>
      <c r="C155" s="59" t="s">
        <v>526</v>
      </c>
      <c r="D155" s="59" t="s">
        <v>527</v>
      </c>
      <c r="E155" s="60" t="s">
        <v>528</v>
      </c>
      <c r="F155" s="61"/>
      <c r="G155" s="62"/>
      <c r="H155" s="59" t="s">
        <v>529</v>
      </c>
    </row>
    <row r="156" spans="1:8" s="50" customFormat="1" ht="12.75" customHeight="1">
      <c r="A156" s="56"/>
      <c r="B156" s="63"/>
      <c r="C156" s="63"/>
      <c r="D156" s="63"/>
      <c r="E156" s="92"/>
      <c r="F156" s="53"/>
      <c r="G156" s="94"/>
      <c r="H156" s="63"/>
    </row>
    <row r="157" spans="1:8" s="50" customFormat="1" ht="12.75" customHeight="1">
      <c r="A157" s="56"/>
      <c r="B157" s="67"/>
      <c r="C157" s="67"/>
      <c r="D157" s="67"/>
      <c r="E157" s="64"/>
      <c r="F157" s="65"/>
      <c r="G157" s="66"/>
      <c r="H157" s="67"/>
    </row>
    <row r="158" spans="1:8" s="50" customFormat="1" ht="24.75" customHeight="1">
      <c r="A158" s="56"/>
      <c r="B158" s="59" t="s">
        <v>530</v>
      </c>
      <c r="C158" s="68" t="s">
        <v>831</v>
      </c>
      <c r="D158" s="100" t="s">
        <v>740</v>
      </c>
      <c r="E158" s="80">
        <v>383</v>
      </c>
      <c r="F158" s="75"/>
      <c r="G158" s="82"/>
      <c r="H158" s="56" t="s">
        <v>534</v>
      </c>
    </row>
    <row r="159" spans="1:8" s="50" customFormat="1" ht="24.75" customHeight="1">
      <c r="A159" s="56"/>
      <c r="B159" s="63"/>
      <c r="C159" s="68" t="s">
        <v>832</v>
      </c>
      <c r="D159" s="100" t="s">
        <v>536</v>
      </c>
      <c r="E159" s="98">
        <v>1</v>
      </c>
      <c r="F159" s="75"/>
      <c r="G159" s="82"/>
      <c r="H159" s="56" t="s">
        <v>534</v>
      </c>
    </row>
    <row r="160" spans="1:8" s="50" customFormat="1" ht="37.5" customHeight="1">
      <c r="A160" s="56"/>
      <c r="B160" s="63"/>
      <c r="C160" s="68" t="s">
        <v>833</v>
      </c>
      <c r="D160" s="100" t="s">
        <v>538</v>
      </c>
      <c r="E160" s="99" t="s">
        <v>741</v>
      </c>
      <c r="F160" s="75"/>
      <c r="G160" s="82"/>
      <c r="H160" s="56" t="s">
        <v>534</v>
      </c>
    </row>
    <row r="161" spans="1:8" s="50" customFormat="1" ht="39" customHeight="1">
      <c r="A161" s="56"/>
      <c r="B161" s="63"/>
      <c r="C161" s="68" t="s">
        <v>834</v>
      </c>
      <c r="D161" s="100" t="s">
        <v>541</v>
      </c>
      <c r="E161" s="80">
        <v>45.96</v>
      </c>
      <c r="F161" s="75"/>
      <c r="G161" s="82"/>
      <c r="H161" s="56" t="s">
        <v>534</v>
      </c>
    </row>
    <row r="162" spans="1:8" s="50" customFormat="1" ht="49.5" customHeight="1">
      <c r="A162" s="101"/>
      <c r="B162" s="102" t="s">
        <v>543</v>
      </c>
      <c r="C162" s="103" t="s">
        <v>544</v>
      </c>
      <c r="D162" s="104" t="s">
        <v>742</v>
      </c>
      <c r="E162" s="105" t="s">
        <v>546</v>
      </c>
      <c r="F162" s="106"/>
      <c r="G162" s="107"/>
      <c r="H162" s="101" t="s">
        <v>534</v>
      </c>
    </row>
    <row r="163" spans="1:8" s="50" customFormat="1" ht="12.75" customHeight="1">
      <c r="A163" s="56"/>
      <c r="B163" s="59"/>
      <c r="C163" s="59" t="s">
        <v>852</v>
      </c>
      <c r="D163" s="59" t="s">
        <v>743</v>
      </c>
      <c r="E163" s="60" t="s">
        <v>588</v>
      </c>
      <c r="F163" s="61"/>
      <c r="G163" s="62"/>
      <c r="H163" s="59" t="s">
        <v>534</v>
      </c>
    </row>
    <row r="164" spans="1:8" s="50" customFormat="1" ht="12.75" customHeight="1">
      <c r="A164" s="56"/>
      <c r="B164" s="63"/>
      <c r="C164" s="63"/>
      <c r="D164" s="63"/>
      <c r="E164" s="92"/>
      <c r="F164" s="53"/>
      <c r="G164" s="94"/>
      <c r="H164" s="63"/>
    </row>
    <row r="165" spans="1:8" s="50" customFormat="1" ht="54" customHeight="1">
      <c r="A165" s="101" t="s">
        <v>863</v>
      </c>
      <c r="B165" s="60" t="s">
        <v>804</v>
      </c>
      <c r="C165" s="61"/>
      <c r="D165" s="61"/>
      <c r="E165" s="61"/>
      <c r="F165" s="61"/>
      <c r="G165" s="61"/>
      <c r="H165" s="62"/>
    </row>
    <row r="166" spans="1:8" s="50" customFormat="1" ht="12.75" customHeight="1">
      <c r="A166" s="56" t="s">
        <v>524</v>
      </c>
      <c r="B166" s="59" t="s">
        <v>525</v>
      </c>
      <c r="C166" s="59" t="s">
        <v>526</v>
      </c>
      <c r="D166" s="59" t="s">
        <v>527</v>
      </c>
      <c r="E166" s="60" t="s">
        <v>528</v>
      </c>
      <c r="F166" s="61"/>
      <c r="G166" s="62"/>
      <c r="H166" s="59" t="s">
        <v>529</v>
      </c>
    </row>
    <row r="167" spans="1:8" s="50" customFormat="1" ht="12.75" customHeight="1">
      <c r="A167" s="56"/>
      <c r="B167" s="63"/>
      <c r="C167" s="63"/>
      <c r="D167" s="63"/>
      <c r="E167" s="92"/>
      <c r="F167" s="53"/>
      <c r="G167" s="94"/>
      <c r="H167" s="63"/>
    </row>
    <row r="168" spans="1:8" s="50" customFormat="1" ht="12.75" customHeight="1">
      <c r="A168" s="56"/>
      <c r="B168" s="67"/>
      <c r="C168" s="67"/>
      <c r="D168" s="67"/>
      <c r="E168" s="64"/>
      <c r="F168" s="65"/>
      <c r="G168" s="66"/>
      <c r="H168" s="67"/>
    </row>
    <row r="169" spans="1:8" s="50" customFormat="1" ht="24.75" customHeight="1">
      <c r="A169" s="56"/>
      <c r="B169" s="59" t="s">
        <v>530</v>
      </c>
      <c r="C169" s="68" t="s">
        <v>831</v>
      </c>
      <c r="D169" s="100" t="s">
        <v>755</v>
      </c>
      <c r="E169" s="80" t="s">
        <v>756</v>
      </c>
      <c r="F169" s="75"/>
      <c r="G169" s="82"/>
      <c r="H169" s="56" t="s">
        <v>534</v>
      </c>
    </row>
    <row r="170" spans="1:8" s="50" customFormat="1" ht="24.75" customHeight="1">
      <c r="A170" s="56"/>
      <c r="B170" s="63"/>
      <c r="C170" s="68" t="s">
        <v>832</v>
      </c>
      <c r="D170" s="100" t="s">
        <v>757</v>
      </c>
      <c r="E170" s="98">
        <v>1</v>
      </c>
      <c r="F170" s="75"/>
      <c r="G170" s="82"/>
      <c r="H170" s="56" t="s">
        <v>534</v>
      </c>
    </row>
    <row r="171" spans="1:8" s="50" customFormat="1" ht="37.5" customHeight="1">
      <c r="A171" s="56"/>
      <c r="B171" s="63"/>
      <c r="C171" s="68" t="s">
        <v>833</v>
      </c>
      <c r="D171" s="100" t="s">
        <v>723</v>
      </c>
      <c r="E171" s="99" t="s">
        <v>724</v>
      </c>
      <c r="F171" s="75"/>
      <c r="G171" s="82"/>
      <c r="H171" s="56" t="s">
        <v>534</v>
      </c>
    </row>
    <row r="172" spans="1:8" s="50" customFormat="1" ht="39" customHeight="1">
      <c r="A172" s="56"/>
      <c r="B172" s="63"/>
      <c r="C172" s="68" t="s">
        <v>834</v>
      </c>
      <c r="D172" s="100" t="s">
        <v>758</v>
      </c>
      <c r="E172" s="80" t="s">
        <v>864</v>
      </c>
      <c r="F172" s="75"/>
      <c r="G172" s="82"/>
      <c r="H172" s="56" t="s">
        <v>760</v>
      </c>
    </row>
    <row r="173" spans="1:8" s="50" customFormat="1" ht="49.5" customHeight="1">
      <c r="A173" s="101"/>
      <c r="B173" s="102" t="s">
        <v>543</v>
      </c>
      <c r="C173" s="103" t="s">
        <v>544</v>
      </c>
      <c r="D173" s="104" t="s">
        <v>761</v>
      </c>
      <c r="E173" s="105" t="s">
        <v>762</v>
      </c>
      <c r="F173" s="106"/>
      <c r="G173" s="107"/>
      <c r="H173" s="101" t="s">
        <v>534</v>
      </c>
    </row>
    <row r="174" spans="1:8" s="50" customFormat="1" ht="12.75" customHeight="1">
      <c r="A174" s="56"/>
      <c r="B174" s="59"/>
      <c r="C174" s="59" t="s">
        <v>852</v>
      </c>
      <c r="D174" s="59" t="s">
        <v>763</v>
      </c>
      <c r="E174" s="60" t="s">
        <v>764</v>
      </c>
      <c r="F174" s="61"/>
      <c r="G174" s="62"/>
      <c r="H174" s="59" t="s">
        <v>534</v>
      </c>
    </row>
    <row r="175" spans="1:8" s="50" customFormat="1" ht="36" customHeight="1">
      <c r="A175" s="56"/>
      <c r="B175" s="63"/>
      <c r="C175" s="63"/>
      <c r="D175" s="63"/>
      <c r="E175" s="92"/>
      <c r="F175" s="53"/>
      <c r="G175" s="94"/>
      <c r="H175" s="63"/>
    </row>
    <row r="176" spans="1:8" s="50" customFormat="1" ht="169.5" customHeight="1">
      <c r="A176" s="111"/>
      <c r="B176" s="111"/>
      <c r="C176" s="111"/>
      <c r="D176" s="111"/>
      <c r="E176" s="111"/>
      <c r="F176" s="61"/>
      <c r="G176" s="61"/>
      <c r="H176" s="111"/>
    </row>
  </sheetData>
  <sheetProtection/>
  <mergeCells count="281">
    <mergeCell ref="A1:H1"/>
    <mergeCell ref="A2:H2"/>
    <mergeCell ref="A3:H3"/>
    <mergeCell ref="B4:H4"/>
    <mergeCell ref="B5:C5"/>
    <mergeCell ref="E5:H5"/>
    <mergeCell ref="G6:H6"/>
    <mergeCell ref="C8:D8"/>
    <mergeCell ref="C9:D9"/>
    <mergeCell ref="C10:D10"/>
    <mergeCell ref="C11:D11"/>
    <mergeCell ref="C12:D12"/>
    <mergeCell ref="C13:D13"/>
    <mergeCell ref="B14:H14"/>
    <mergeCell ref="B15:H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D30"/>
    <mergeCell ref="E30:H30"/>
    <mergeCell ref="B31:D31"/>
    <mergeCell ref="E31:H31"/>
    <mergeCell ref="B32:H32"/>
    <mergeCell ref="E36:G36"/>
    <mergeCell ref="E37:G37"/>
    <mergeCell ref="E38:G38"/>
    <mergeCell ref="E39:G39"/>
    <mergeCell ref="E40:G40"/>
    <mergeCell ref="E41:G41"/>
    <mergeCell ref="E42:G42"/>
    <mergeCell ref="E43:G43"/>
    <mergeCell ref="B44:H44"/>
    <mergeCell ref="E45:G45"/>
    <mergeCell ref="E46:G46"/>
    <mergeCell ref="E47:G47"/>
    <mergeCell ref="E48:G48"/>
    <mergeCell ref="E49:G49"/>
    <mergeCell ref="E50:G50"/>
    <mergeCell ref="E51:G51"/>
    <mergeCell ref="E52:G52"/>
    <mergeCell ref="B53:H53"/>
    <mergeCell ref="E57:G57"/>
    <mergeCell ref="E58:G58"/>
    <mergeCell ref="E59:G59"/>
    <mergeCell ref="E60:G60"/>
    <mergeCell ref="E61:G61"/>
    <mergeCell ref="E62:G62"/>
    <mergeCell ref="E63:G63"/>
    <mergeCell ref="B64:H64"/>
    <mergeCell ref="E68:G68"/>
    <mergeCell ref="E69:G69"/>
    <mergeCell ref="E70:G70"/>
    <mergeCell ref="E71:G71"/>
    <mergeCell ref="E72:G72"/>
    <mergeCell ref="E73:G73"/>
    <mergeCell ref="E74:G74"/>
    <mergeCell ref="B75:H75"/>
    <mergeCell ref="E79:G79"/>
    <mergeCell ref="E80:G80"/>
    <mergeCell ref="E81:G81"/>
    <mergeCell ref="E82:G82"/>
    <mergeCell ref="E83:G83"/>
    <mergeCell ref="E84:G84"/>
    <mergeCell ref="B85:H85"/>
    <mergeCell ref="E89:G89"/>
    <mergeCell ref="E90:G90"/>
    <mergeCell ref="E91:G91"/>
    <mergeCell ref="E92:G92"/>
    <mergeCell ref="E93:G93"/>
    <mergeCell ref="E94:G94"/>
    <mergeCell ref="B95:H95"/>
    <mergeCell ref="E99:G99"/>
    <mergeCell ref="E100:G100"/>
    <mergeCell ref="E101:G101"/>
    <mergeCell ref="E102:G102"/>
    <mergeCell ref="B103:H103"/>
    <mergeCell ref="E107:G107"/>
    <mergeCell ref="E108:G108"/>
    <mergeCell ref="E109:G109"/>
    <mergeCell ref="E110:G110"/>
    <mergeCell ref="E111:G111"/>
    <mergeCell ref="B112:H112"/>
    <mergeCell ref="E116:G116"/>
    <mergeCell ref="E117:G117"/>
    <mergeCell ref="E118:G118"/>
    <mergeCell ref="E119:G119"/>
    <mergeCell ref="E120:G120"/>
    <mergeCell ref="B123:H123"/>
    <mergeCell ref="E127:G127"/>
    <mergeCell ref="E128:G128"/>
    <mergeCell ref="E129:G129"/>
    <mergeCell ref="E130:G130"/>
    <mergeCell ref="E131:G131"/>
    <mergeCell ref="B132:H132"/>
    <mergeCell ref="E136:G136"/>
    <mergeCell ref="E137:G137"/>
    <mergeCell ref="E138:G138"/>
    <mergeCell ref="E139:G139"/>
    <mergeCell ref="E140:G140"/>
    <mergeCell ref="B143:H143"/>
    <mergeCell ref="E147:G147"/>
    <mergeCell ref="E148:G148"/>
    <mergeCell ref="E149:G149"/>
    <mergeCell ref="E150:G150"/>
    <mergeCell ref="E151:G151"/>
    <mergeCell ref="B154:H154"/>
    <mergeCell ref="E158:G158"/>
    <mergeCell ref="E159:G159"/>
    <mergeCell ref="E160:G160"/>
    <mergeCell ref="E161:G161"/>
    <mergeCell ref="E162:G162"/>
    <mergeCell ref="B165:H165"/>
    <mergeCell ref="E169:G169"/>
    <mergeCell ref="E170:G170"/>
    <mergeCell ref="E171:G171"/>
    <mergeCell ref="E172:G172"/>
    <mergeCell ref="E173:G173"/>
    <mergeCell ref="A176:H176"/>
    <mergeCell ref="A6:A13"/>
    <mergeCell ref="A16:A29"/>
    <mergeCell ref="A30:A31"/>
    <mergeCell ref="A33:A43"/>
    <mergeCell ref="A45:A52"/>
    <mergeCell ref="A54:A63"/>
    <mergeCell ref="A65:A74"/>
    <mergeCell ref="A76:A84"/>
    <mergeCell ref="A86:A94"/>
    <mergeCell ref="A96:A102"/>
    <mergeCell ref="A104:A111"/>
    <mergeCell ref="A113:A120"/>
    <mergeCell ref="A121:A122"/>
    <mergeCell ref="A124:A131"/>
    <mergeCell ref="A133:A140"/>
    <mergeCell ref="A141:A142"/>
    <mergeCell ref="A144:A151"/>
    <mergeCell ref="A152:A153"/>
    <mergeCell ref="A155:A162"/>
    <mergeCell ref="A163:A164"/>
    <mergeCell ref="A166:A173"/>
    <mergeCell ref="A174:A175"/>
    <mergeCell ref="B8:B10"/>
    <mergeCell ref="B11:B13"/>
    <mergeCell ref="B33:B35"/>
    <mergeCell ref="B36:B41"/>
    <mergeCell ref="B42:B43"/>
    <mergeCell ref="B46:B49"/>
    <mergeCell ref="B50:B52"/>
    <mergeCell ref="B54:B56"/>
    <mergeCell ref="B57:B60"/>
    <mergeCell ref="B61:B63"/>
    <mergeCell ref="B65:B67"/>
    <mergeCell ref="B68:B71"/>
    <mergeCell ref="B72:B74"/>
    <mergeCell ref="B76:B78"/>
    <mergeCell ref="B79:B82"/>
    <mergeCell ref="B83:B84"/>
    <mergeCell ref="B86:B88"/>
    <mergeCell ref="B89:B92"/>
    <mergeCell ref="B93:B94"/>
    <mergeCell ref="B96:B98"/>
    <mergeCell ref="B99:B102"/>
    <mergeCell ref="B104:B106"/>
    <mergeCell ref="B107:B110"/>
    <mergeCell ref="B113:B115"/>
    <mergeCell ref="B116:B119"/>
    <mergeCell ref="B121:B122"/>
    <mergeCell ref="B124:B126"/>
    <mergeCell ref="B127:B130"/>
    <mergeCell ref="B133:B135"/>
    <mergeCell ref="B136:B139"/>
    <mergeCell ref="B141:B142"/>
    <mergeCell ref="B144:B146"/>
    <mergeCell ref="B147:B150"/>
    <mergeCell ref="B152:B153"/>
    <mergeCell ref="B155:B157"/>
    <mergeCell ref="B158:B161"/>
    <mergeCell ref="B163:B164"/>
    <mergeCell ref="B166:B168"/>
    <mergeCell ref="B169:B172"/>
    <mergeCell ref="B174:B175"/>
    <mergeCell ref="C33:C35"/>
    <mergeCell ref="C36:C38"/>
    <mergeCell ref="C54:C56"/>
    <mergeCell ref="C65:C67"/>
    <mergeCell ref="C76:C78"/>
    <mergeCell ref="C86:C88"/>
    <mergeCell ref="C96:C98"/>
    <mergeCell ref="C104:C106"/>
    <mergeCell ref="C113:C115"/>
    <mergeCell ref="C121:C122"/>
    <mergeCell ref="C124:C126"/>
    <mergeCell ref="C133:C135"/>
    <mergeCell ref="C141:C142"/>
    <mergeCell ref="C144:C146"/>
    <mergeCell ref="C152:C153"/>
    <mergeCell ref="C155:C157"/>
    <mergeCell ref="C163:C164"/>
    <mergeCell ref="C166:C168"/>
    <mergeCell ref="C174:C175"/>
    <mergeCell ref="D33:D35"/>
    <mergeCell ref="D54:D56"/>
    <mergeCell ref="D65:D67"/>
    <mergeCell ref="D76:D78"/>
    <mergeCell ref="D86:D88"/>
    <mergeCell ref="D96:D98"/>
    <mergeCell ref="D104:D106"/>
    <mergeCell ref="D113:D115"/>
    <mergeCell ref="D121:D122"/>
    <mergeCell ref="D124:D126"/>
    <mergeCell ref="D133:D135"/>
    <mergeCell ref="D141:D142"/>
    <mergeCell ref="D144:D146"/>
    <mergeCell ref="D152:D153"/>
    <mergeCell ref="D155:D157"/>
    <mergeCell ref="D163:D164"/>
    <mergeCell ref="D166:D168"/>
    <mergeCell ref="D174:D175"/>
    <mergeCell ref="E6:E7"/>
    <mergeCell ref="F6:F7"/>
    <mergeCell ref="H33:H35"/>
    <mergeCell ref="H54:H56"/>
    <mergeCell ref="H65:H67"/>
    <mergeCell ref="H76:H78"/>
    <mergeCell ref="H86:H88"/>
    <mergeCell ref="H96:H98"/>
    <mergeCell ref="H104:H106"/>
    <mergeCell ref="H113:H115"/>
    <mergeCell ref="H121:H122"/>
    <mergeCell ref="H124:H126"/>
    <mergeCell ref="H133:H135"/>
    <mergeCell ref="H141:H142"/>
    <mergeCell ref="H144:H146"/>
    <mergeCell ref="H152:H153"/>
    <mergeCell ref="H155:H157"/>
    <mergeCell ref="H163:H164"/>
    <mergeCell ref="H166:H168"/>
    <mergeCell ref="H174:H175"/>
    <mergeCell ref="B6:D7"/>
    <mergeCell ref="E33:G35"/>
    <mergeCell ref="E54:G56"/>
    <mergeCell ref="E65:G67"/>
    <mergeCell ref="E76:G78"/>
    <mergeCell ref="E86:G88"/>
    <mergeCell ref="E96:G98"/>
    <mergeCell ref="E104:G106"/>
    <mergeCell ref="E113:G115"/>
    <mergeCell ref="E121:G122"/>
    <mergeCell ref="E124:G126"/>
    <mergeCell ref="E133:G135"/>
    <mergeCell ref="E141:G142"/>
    <mergeCell ref="E144:G146"/>
    <mergeCell ref="E152:G153"/>
    <mergeCell ref="E155:G157"/>
    <mergeCell ref="E163:G164"/>
    <mergeCell ref="E166:G168"/>
    <mergeCell ref="E174:G175"/>
  </mergeCells>
  <printOptions/>
  <pageMargins left="0.75" right="0.75" top="1" bottom="1" header="0.5" footer="0.5"/>
  <pageSetup fitToHeight="0" fitToWidth="1" orientation="portrait" paperSize="9" scale="69"/>
  <drawing r:id="rId1"/>
</worksheet>
</file>

<file path=xl/worksheets/sheet3.xml><?xml version="1.0" encoding="utf-8"?>
<worksheet xmlns="http://schemas.openxmlformats.org/spreadsheetml/2006/main" xmlns:r="http://schemas.openxmlformats.org/officeDocument/2006/relationships">
  <dimension ref="A1:I45"/>
  <sheetViews>
    <sheetView showGridLines="0" showZeros="0" zoomScale="70" zoomScaleNormal="70" workbookViewId="0" topLeftCell="A1">
      <selection activeCell="C13" sqref="C13"/>
    </sheetView>
  </sheetViews>
  <sheetFormatPr defaultColWidth="9.16015625" defaultRowHeight="12.75" customHeight="1"/>
  <cols>
    <col min="2" max="2" width="46.83203125" style="0" customWidth="1"/>
    <col min="3" max="3" width="18.66015625" style="323" customWidth="1"/>
    <col min="4" max="4" width="29.83203125" style="0" customWidth="1"/>
    <col min="5" max="5" width="19" style="323" customWidth="1"/>
    <col min="6" max="6" width="36.66015625" style="0" customWidth="1"/>
    <col min="7" max="7" width="19.66015625" style="0" customWidth="1"/>
    <col min="8" max="8" width="33.16015625" style="0" customWidth="1"/>
    <col min="9" max="9" width="22.16015625" style="0" customWidth="1"/>
  </cols>
  <sheetData>
    <row r="1" spans="2:7" ht="22.5" customHeight="1">
      <c r="B1" s="295" t="s">
        <v>10</v>
      </c>
      <c r="C1" s="296"/>
      <c r="D1" s="296"/>
      <c r="E1" s="296"/>
      <c r="F1" s="296"/>
      <c r="G1" s="297"/>
    </row>
    <row r="2" spans="2:7" ht="22.5" customHeight="1">
      <c r="B2" s="298" t="s">
        <v>11</v>
      </c>
      <c r="C2" s="299"/>
      <c r="D2" s="299"/>
      <c r="E2" s="299"/>
      <c r="F2" s="299"/>
      <c r="G2" s="299"/>
    </row>
    <row r="3" spans="2:9" ht="22.5" customHeight="1">
      <c r="B3" s="352"/>
      <c r="C3" s="352"/>
      <c r="D3" s="301"/>
      <c r="E3" s="301"/>
      <c r="F3" s="302"/>
      <c r="G3" s="303"/>
      <c r="I3" s="303" t="s">
        <v>49</v>
      </c>
    </row>
    <row r="4" spans="1:9" ht="22.5" customHeight="1">
      <c r="A4" s="248" t="s">
        <v>6</v>
      </c>
      <c r="B4" s="304" t="s">
        <v>50</v>
      </c>
      <c r="C4" s="304"/>
      <c r="D4" s="305" t="s">
        <v>51</v>
      </c>
      <c r="E4" s="306"/>
      <c r="F4" s="306"/>
      <c r="G4" s="306"/>
      <c r="H4" s="306"/>
      <c r="I4" s="324"/>
    </row>
    <row r="5" spans="1:9" ht="22.5" customHeight="1">
      <c r="A5" s="248"/>
      <c r="B5" s="304" t="s">
        <v>52</v>
      </c>
      <c r="C5" s="304" t="s">
        <v>53</v>
      </c>
      <c r="D5" s="304" t="s">
        <v>54</v>
      </c>
      <c r="E5" s="307" t="s">
        <v>53</v>
      </c>
      <c r="F5" s="304" t="s">
        <v>55</v>
      </c>
      <c r="G5" s="304" t="s">
        <v>53</v>
      </c>
      <c r="H5" s="304" t="s">
        <v>56</v>
      </c>
      <c r="I5" s="304" t="s">
        <v>53</v>
      </c>
    </row>
    <row r="6" spans="1:9" ht="22.5" customHeight="1">
      <c r="A6" s="277">
        <v>1</v>
      </c>
      <c r="B6" s="335" t="s">
        <v>57</v>
      </c>
      <c r="C6" s="311">
        <v>2901.7</v>
      </c>
      <c r="D6" s="335" t="s">
        <v>57</v>
      </c>
      <c r="E6" s="311">
        <v>2901.7</v>
      </c>
      <c r="F6" s="315" t="s">
        <v>57</v>
      </c>
      <c r="G6" s="311">
        <f>G7+G12</f>
        <v>2901.7</v>
      </c>
      <c r="H6" s="315" t="s">
        <v>57</v>
      </c>
      <c r="I6" s="278">
        <f>SUM(I7:I21)</f>
        <v>2901.7000000000003</v>
      </c>
    </row>
    <row r="7" spans="1:9" ht="22.5" customHeight="1">
      <c r="A7" s="277">
        <v>2</v>
      </c>
      <c r="B7" s="308" t="s">
        <v>58</v>
      </c>
      <c r="C7" s="311">
        <v>2901.7</v>
      </c>
      <c r="D7" s="313" t="s">
        <v>59</v>
      </c>
      <c r="E7" s="311"/>
      <c r="F7" s="315" t="s">
        <v>60</v>
      </c>
      <c r="G7" s="348">
        <v>1437.24</v>
      </c>
      <c r="H7" s="313" t="s">
        <v>61</v>
      </c>
      <c r="I7" s="348">
        <v>1524.92</v>
      </c>
    </row>
    <row r="8" spans="1:9" ht="22.5" customHeight="1">
      <c r="A8" s="277">
        <v>3</v>
      </c>
      <c r="B8" s="308" t="s">
        <v>62</v>
      </c>
      <c r="C8" s="311">
        <v>2901.7</v>
      </c>
      <c r="D8" s="313" t="s">
        <v>63</v>
      </c>
      <c r="E8" s="311"/>
      <c r="F8" s="315" t="s">
        <v>64</v>
      </c>
      <c r="G8" s="348">
        <v>1224.24</v>
      </c>
      <c r="H8" s="313" t="s">
        <v>65</v>
      </c>
      <c r="I8" s="348">
        <v>331.02</v>
      </c>
    </row>
    <row r="9" spans="1:9" ht="22.5" customHeight="1">
      <c r="A9" s="277">
        <v>4</v>
      </c>
      <c r="B9" s="337" t="s">
        <v>66</v>
      </c>
      <c r="C9" s="311">
        <v>1464.46</v>
      </c>
      <c r="D9" s="313" t="s">
        <v>67</v>
      </c>
      <c r="E9" s="311"/>
      <c r="F9" s="315" t="s">
        <v>68</v>
      </c>
      <c r="G9" s="348">
        <v>210.2</v>
      </c>
      <c r="H9" s="313" t="s">
        <v>69</v>
      </c>
      <c r="I9" s="348">
        <v>494</v>
      </c>
    </row>
    <row r="10" spans="1:9" ht="22.5" customHeight="1">
      <c r="A10" s="277">
        <v>5</v>
      </c>
      <c r="B10" s="308" t="s">
        <v>70</v>
      </c>
      <c r="C10" s="311"/>
      <c r="D10" s="313" t="s">
        <v>71</v>
      </c>
      <c r="E10" s="311"/>
      <c r="F10" s="315" t="s">
        <v>72</v>
      </c>
      <c r="G10" s="348">
        <v>2.8</v>
      </c>
      <c r="H10" s="313" t="s">
        <v>73</v>
      </c>
      <c r="I10" s="278"/>
    </row>
    <row r="11" spans="1:9" ht="22.5" customHeight="1">
      <c r="A11" s="277">
        <v>6</v>
      </c>
      <c r="B11" s="308" t="s">
        <v>74</v>
      </c>
      <c r="C11" s="311"/>
      <c r="D11" s="313" t="s">
        <v>75</v>
      </c>
      <c r="E11" s="311"/>
      <c r="F11" s="315" t="s">
        <v>76</v>
      </c>
      <c r="G11" s="348">
        <v>0</v>
      </c>
      <c r="H11" s="313" t="s">
        <v>77</v>
      </c>
      <c r="I11" s="349"/>
    </row>
    <row r="12" spans="1:9" ht="22.5" customHeight="1">
      <c r="A12" s="277">
        <v>7</v>
      </c>
      <c r="B12" s="308" t="s">
        <v>78</v>
      </c>
      <c r="C12" s="311"/>
      <c r="D12" s="313" t="s">
        <v>79</v>
      </c>
      <c r="E12" s="311"/>
      <c r="F12" s="315" t="s">
        <v>80</v>
      </c>
      <c r="G12" s="311">
        <f>SUM(G13:G22)</f>
        <v>1464.46</v>
      </c>
      <c r="H12" s="313" t="s">
        <v>81</v>
      </c>
      <c r="I12" s="349">
        <v>0</v>
      </c>
    </row>
    <row r="13" spans="1:9" ht="22.5" customHeight="1">
      <c r="A13" s="277">
        <v>8</v>
      </c>
      <c r="B13" s="308" t="s">
        <v>82</v>
      </c>
      <c r="C13" s="311"/>
      <c r="D13" s="313" t="s">
        <v>83</v>
      </c>
      <c r="E13" s="311"/>
      <c r="F13" s="315" t="s">
        <v>64</v>
      </c>
      <c r="G13" s="348">
        <v>16</v>
      </c>
      <c r="H13" s="313" t="s">
        <v>84</v>
      </c>
      <c r="I13" s="349">
        <v>0</v>
      </c>
    </row>
    <row r="14" spans="1:9" ht="22.5" customHeight="1">
      <c r="A14" s="277">
        <v>9</v>
      </c>
      <c r="B14" s="308" t="s">
        <v>85</v>
      </c>
      <c r="C14" s="311"/>
      <c r="D14" s="313" t="s">
        <v>86</v>
      </c>
      <c r="E14" s="311">
        <v>2901.7</v>
      </c>
      <c r="F14" s="315" t="s">
        <v>68</v>
      </c>
      <c r="G14" s="348">
        <v>405.5</v>
      </c>
      <c r="H14" s="313" t="s">
        <v>87</v>
      </c>
      <c r="I14" s="349">
        <v>0</v>
      </c>
    </row>
    <row r="15" spans="1:9" ht="22.5" customHeight="1">
      <c r="A15" s="277">
        <v>10</v>
      </c>
      <c r="B15" s="308" t="s">
        <v>88</v>
      </c>
      <c r="C15" s="311"/>
      <c r="D15" s="313" t="s">
        <v>89</v>
      </c>
      <c r="E15" s="311"/>
      <c r="F15" s="315" t="s">
        <v>90</v>
      </c>
      <c r="G15" s="311">
        <v>48.96</v>
      </c>
      <c r="H15" s="313" t="s">
        <v>91</v>
      </c>
      <c r="I15" s="311">
        <v>51.76</v>
      </c>
    </row>
    <row r="16" spans="1:9" ht="22.5" customHeight="1">
      <c r="A16" s="277">
        <v>11</v>
      </c>
      <c r="B16" s="339" t="s">
        <v>92</v>
      </c>
      <c r="C16" s="311"/>
      <c r="D16" s="313" t="s">
        <v>93</v>
      </c>
      <c r="E16" s="311"/>
      <c r="F16" s="315" t="s">
        <v>94</v>
      </c>
      <c r="G16" s="348">
        <v>0</v>
      </c>
      <c r="H16" s="313" t="s">
        <v>95</v>
      </c>
      <c r="I16" s="349">
        <v>0</v>
      </c>
    </row>
    <row r="17" spans="1:9" ht="22.5" customHeight="1">
      <c r="A17" s="277">
        <v>12</v>
      </c>
      <c r="B17" s="339" t="s">
        <v>96</v>
      </c>
      <c r="C17" s="311"/>
      <c r="D17" s="313" t="s">
        <v>97</v>
      </c>
      <c r="E17" s="311"/>
      <c r="F17" s="315" t="s">
        <v>98</v>
      </c>
      <c r="G17" s="348">
        <v>0</v>
      </c>
      <c r="H17" s="313" t="s">
        <v>99</v>
      </c>
      <c r="I17" s="349">
        <v>0</v>
      </c>
    </row>
    <row r="18" spans="1:9" ht="22.5" customHeight="1">
      <c r="A18" s="277">
        <v>13</v>
      </c>
      <c r="B18" s="339"/>
      <c r="C18" s="309"/>
      <c r="D18" s="313" t="s">
        <v>100</v>
      </c>
      <c r="E18" s="311"/>
      <c r="F18" s="315" t="s">
        <v>101</v>
      </c>
      <c r="G18" s="348">
        <v>494</v>
      </c>
      <c r="H18" s="313" t="s">
        <v>102</v>
      </c>
      <c r="I18" s="349">
        <v>0</v>
      </c>
    </row>
    <row r="19" spans="1:9" ht="22.5" customHeight="1">
      <c r="A19" s="277">
        <v>14</v>
      </c>
      <c r="B19" s="316"/>
      <c r="C19" s="318"/>
      <c r="D19" s="313" t="s">
        <v>103</v>
      </c>
      <c r="E19" s="311"/>
      <c r="F19" s="315" t="s">
        <v>104</v>
      </c>
      <c r="G19" s="348">
        <v>0</v>
      </c>
      <c r="H19" s="313" t="s">
        <v>105</v>
      </c>
      <c r="I19" s="349">
        <v>0</v>
      </c>
    </row>
    <row r="20" spans="1:9" ht="22.5" customHeight="1">
      <c r="A20" s="277">
        <v>15</v>
      </c>
      <c r="B20" s="316"/>
      <c r="C20" s="309"/>
      <c r="D20" s="313" t="s">
        <v>106</v>
      </c>
      <c r="E20" s="311"/>
      <c r="F20" s="315" t="s">
        <v>107</v>
      </c>
      <c r="G20" s="348">
        <v>0</v>
      </c>
      <c r="H20" s="313" t="s">
        <v>108</v>
      </c>
      <c r="I20" s="349">
        <v>0</v>
      </c>
    </row>
    <row r="21" spans="1:9" ht="22.5" customHeight="1">
      <c r="A21" s="277">
        <v>16</v>
      </c>
      <c r="B21" s="317"/>
      <c r="C21" s="309"/>
      <c r="D21" s="313" t="s">
        <v>109</v>
      </c>
      <c r="E21" s="311"/>
      <c r="F21" s="315" t="s">
        <v>110</v>
      </c>
      <c r="G21" s="348">
        <v>0</v>
      </c>
      <c r="H21" s="313" t="s">
        <v>111</v>
      </c>
      <c r="I21" s="349">
        <v>500</v>
      </c>
    </row>
    <row r="22" spans="1:9" ht="22.5" customHeight="1">
      <c r="A22" s="277">
        <v>17</v>
      </c>
      <c r="B22" s="319"/>
      <c r="C22" s="309"/>
      <c r="D22" s="313" t="s">
        <v>112</v>
      </c>
      <c r="E22" s="311"/>
      <c r="F22" s="315" t="s">
        <v>113</v>
      </c>
      <c r="G22" s="348">
        <v>500</v>
      </c>
      <c r="H22" s="313"/>
      <c r="I22" s="278"/>
    </row>
    <row r="23" spans="1:9" ht="22.5" customHeight="1">
      <c r="A23" s="277">
        <v>18</v>
      </c>
      <c r="B23" s="341"/>
      <c r="C23" s="309"/>
      <c r="D23" s="313" t="s">
        <v>114</v>
      </c>
      <c r="E23" s="311"/>
      <c r="F23" s="320" t="s">
        <v>115</v>
      </c>
      <c r="G23" s="311"/>
      <c r="H23" s="313"/>
      <c r="I23" s="278"/>
    </row>
    <row r="24" spans="1:9" ht="22.5" customHeight="1">
      <c r="A24" s="277">
        <v>19</v>
      </c>
      <c r="B24" s="341"/>
      <c r="C24" s="309"/>
      <c r="D24" s="313" t="s">
        <v>116</v>
      </c>
      <c r="E24" s="311"/>
      <c r="F24" s="320" t="s">
        <v>117</v>
      </c>
      <c r="G24" s="311"/>
      <c r="H24" s="278"/>
      <c r="I24" s="278"/>
    </row>
    <row r="25" spans="1:9" ht="22.5" customHeight="1">
      <c r="A25" s="277">
        <v>20</v>
      </c>
      <c r="B25" s="341"/>
      <c r="C25" s="309"/>
      <c r="D25" s="313" t="s">
        <v>118</v>
      </c>
      <c r="E25" s="311"/>
      <c r="F25" s="320" t="s">
        <v>119</v>
      </c>
      <c r="G25" s="311"/>
      <c r="H25" s="279"/>
      <c r="I25" s="278"/>
    </row>
    <row r="26" spans="1:9" ht="22.5" customHeight="1">
      <c r="A26" s="277">
        <v>21</v>
      </c>
      <c r="B26" s="341"/>
      <c r="C26" s="309"/>
      <c r="D26" s="313" t="s">
        <v>120</v>
      </c>
      <c r="E26" s="311"/>
      <c r="F26" s="320"/>
      <c r="G26" s="311"/>
      <c r="H26" s="279"/>
      <c r="I26" s="279"/>
    </row>
    <row r="27" spans="1:9" ht="22.5" customHeight="1">
      <c r="A27" s="277">
        <v>22</v>
      </c>
      <c r="B27" s="319"/>
      <c r="C27" s="318"/>
      <c r="D27" s="313" t="s">
        <v>121</v>
      </c>
      <c r="E27" s="311"/>
      <c r="F27" s="315"/>
      <c r="G27" s="311"/>
      <c r="H27" s="279"/>
      <c r="I27" s="279"/>
    </row>
    <row r="28" spans="1:9" ht="22.5" customHeight="1">
      <c r="A28" s="277">
        <v>23</v>
      </c>
      <c r="B28" s="341"/>
      <c r="C28" s="309"/>
      <c r="D28" s="313" t="s">
        <v>122</v>
      </c>
      <c r="E28" s="311"/>
      <c r="F28" s="315"/>
      <c r="G28" s="311"/>
      <c r="H28" s="279"/>
      <c r="I28" s="279"/>
    </row>
    <row r="29" spans="1:9" ht="22.5" customHeight="1">
      <c r="A29" s="277">
        <v>24</v>
      </c>
      <c r="B29" s="319"/>
      <c r="C29" s="318"/>
      <c r="D29" s="313" t="s">
        <v>123</v>
      </c>
      <c r="E29" s="311"/>
      <c r="F29" s="315"/>
      <c r="G29" s="311"/>
      <c r="H29" s="279"/>
      <c r="I29" s="279"/>
    </row>
    <row r="30" spans="1:9" ht="22.5" customHeight="1">
      <c r="A30" s="277">
        <v>25</v>
      </c>
      <c r="B30" s="319"/>
      <c r="C30" s="309"/>
      <c r="D30" s="313" t="s">
        <v>124</v>
      </c>
      <c r="E30" s="311"/>
      <c r="F30" s="315"/>
      <c r="G30" s="311"/>
      <c r="H30" s="279"/>
      <c r="I30" s="278"/>
    </row>
    <row r="31" spans="1:9" ht="22.5" customHeight="1">
      <c r="A31" s="277">
        <v>26</v>
      </c>
      <c r="B31" s="319"/>
      <c r="C31" s="309"/>
      <c r="D31" s="313" t="s">
        <v>125</v>
      </c>
      <c r="E31" s="311"/>
      <c r="F31" s="315"/>
      <c r="G31" s="311"/>
      <c r="H31" s="279"/>
      <c r="I31" s="278"/>
    </row>
    <row r="32" spans="1:9" ht="22.5" customHeight="1">
      <c r="A32" s="277">
        <v>27</v>
      </c>
      <c r="B32" s="319"/>
      <c r="C32" s="309"/>
      <c r="D32" s="313" t="s">
        <v>126</v>
      </c>
      <c r="E32" s="311"/>
      <c r="F32" s="315"/>
      <c r="G32" s="311"/>
      <c r="H32" s="279"/>
      <c r="I32" s="278"/>
    </row>
    <row r="33" spans="1:9" ht="22.5" customHeight="1">
      <c r="A33" s="277">
        <v>28</v>
      </c>
      <c r="B33" s="319"/>
      <c r="C33" s="309"/>
      <c r="D33" s="313" t="s">
        <v>127</v>
      </c>
      <c r="E33" s="311"/>
      <c r="F33" s="315"/>
      <c r="G33" s="311"/>
      <c r="H33" s="279"/>
      <c r="I33" s="279"/>
    </row>
    <row r="34" spans="1:9" ht="22.5" customHeight="1">
      <c r="A34" s="277">
        <v>29</v>
      </c>
      <c r="B34" s="317"/>
      <c r="C34" s="309"/>
      <c r="D34" s="313" t="s">
        <v>128</v>
      </c>
      <c r="E34" s="311"/>
      <c r="F34" s="315"/>
      <c r="G34" s="311"/>
      <c r="H34" s="279"/>
      <c r="I34" s="278"/>
    </row>
    <row r="35" spans="1:9" ht="22.5" customHeight="1">
      <c r="A35" s="277">
        <v>30</v>
      </c>
      <c r="B35" s="319"/>
      <c r="C35" s="309"/>
      <c r="D35" s="312"/>
      <c r="E35" s="311"/>
      <c r="F35" s="315"/>
      <c r="G35" s="311"/>
      <c r="H35" s="278"/>
      <c r="I35" s="278"/>
    </row>
    <row r="36" spans="1:9" ht="22.5" customHeight="1">
      <c r="A36" s="277">
        <v>31</v>
      </c>
      <c r="B36" s="319"/>
      <c r="C36" s="309"/>
      <c r="D36" s="310"/>
      <c r="E36" s="321"/>
      <c r="F36" s="315"/>
      <c r="G36" s="311"/>
      <c r="H36" s="278"/>
      <c r="I36" s="278"/>
    </row>
    <row r="37" spans="1:9" ht="26.25" customHeight="1">
      <c r="A37" s="277">
        <v>32</v>
      </c>
      <c r="B37" s="319"/>
      <c r="C37" s="309"/>
      <c r="D37" s="310"/>
      <c r="E37" s="321"/>
      <c r="F37" s="315"/>
      <c r="G37" s="322"/>
      <c r="H37" s="278"/>
      <c r="I37" s="278"/>
    </row>
    <row r="38" spans="1:9" ht="22.5" customHeight="1">
      <c r="A38" s="277">
        <v>33</v>
      </c>
      <c r="B38" s="307" t="s">
        <v>129</v>
      </c>
      <c r="C38" s="318">
        <f>SUM(C6,C18)</f>
        <v>2901.7</v>
      </c>
      <c r="D38" s="307" t="s">
        <v>130</v>
      </c>
      <c r="E38" s="353">
        <f>SUM(E6,E35)</f>
        <v>2901.7</v>
      </c>
      <c r="F38" s="307" t="s">
        <v>130</v>
      </c>
      <c r="G38" s="322">
        <f>SUM(G6,G26)</f>
        <v>2901.7</v>
      </c>
      <c r="H38" s="307" t="s">
        <v>130</v>
      </c>
      <c r="I38" s="278">
        <v>2901.7</v>
      </c>
    </row>
    <row r="39" spans="1:9" ht="22.5" customHeight="1">
      <c r="A39" s="277">
        <v>34</v>
      </c>
      <c r="B39" s="340" t="s">
        <v>131</v>
      </c>
      <c r="C39" s="309"/>
      <c r="D39" s="339" t="s">
        <v>132</v>
      </c>
      <c r="E39" s="321">
        <f>SUM(C45)-SUM(E38)-SUM(E40)</f>
        <v>0</v>
      </c>
      <c r="F39" s="339" t="s">
        <v>132</v>
      </c>
      <c r="G39" s="322">
        <f>E39</f>
        <v>0</v>
      </c>
      <c r="H39" s="339" t="s">
        <v>132</v>
      </c>
      <c r="I39" s="278"/>
    </row>
    <row r="40" spans="1:9" ht="22.5" customHeight="1">
      <c r="A40" s="277">
        <v>35</v>
      </c>
      <c r="B40" s="340" t="s">
        <v>133</v>
      </c>
      <c r="C40" s="309"/>
      <c r="D40" s="312" t="s">
        <v>134</v>
      </c>
      <c r="E40" s="311"/>
      <c r="F40" s="312" t="s">
        <v>134</v>
      </c>
      <c r="G40" s="311"/>
      <c r="H40" s="312" t="s">
        <v>134</v>
      </c>
      <c r="I40" s="278"/>
    </row>
    <row r="41" spans="1:9" ht="22.5" customHeight="1">
      <c r="A41" s="277">
        <v>36</v>
      </c>
      <c r="B41" s="340" t="s">
        <v>135</v>
      </c>
      <c r="C41" s="354"/>
      <c r="D41" s="342"/>
      <c r="E41" s="321"/>
      <c r="F41" s="319"/>
      <c r="G41" s="321"/>
      <c r="H41" s="319"/>
      <c r="I41" s="278"/>
    </row>
    <row r="42" spans="1:9" ht="22.5" customHeight="1">
      <c r="A42" s="277">
        <v>37</v>
      </c>
      <c r="B42" s="340" t="s">
        <v>136</v>
      </c>
      <c r="C42" s="309"/>
      <c r="D42" s="342"/>
      <c r="E42" s="321"/>
      <c r="F42" s="317"/>
      <c r="G42" s="321"/>
      <c r="H42" s="317"/>
      <c r="I42" s="278"/>
    </row>
    <row r="43" spans="1:9" ht="22.5" customHeight="1">
      <c r="A43" s="277">
        <v>38</v>
      </c>
      <c r="B43" s="340" t="s">
        <v>137</v>
      </c>
      <c r="C43" s="309"/>
      <c r="D43" s="342"/>
      <c r="E43" s="343"/>
      <c r="F43" s="319"/>
      <c r="G43" s="321"/>
      <c r="H43" s="319"/>
      <c r="I43" s="278"/>
    </row>
    <row r="44" spans="1:9" ht="21" customHeight="1">
      <c r="A44" s="277">
        <v>39</v>
      </c>
      <c r="B44" s="319"/>
      <c r="C44" s="309"/>
      <c r="D44" s="317"/>
      <c r="E44" s="343"/>
      <c r="F44" s="317"/>
      <c r="G44" s="343"/>
      <c r="H44" s="317"/>
      <c r="I44" s="278"/>
    </row>
    <row r="45" spans="1:9" ht="22.5" customHeight="1">
      <c r="A45" s="277">
        <v>40</v>
      </c>
      <c r="B45" s="304" t="s">
        <v>138</v>
      </c>
      <c r="C45" s="318">
        <f aca="true" t="shared" si="0" ref="C45:G45">SUM(C38,C39,C40)</f>
        <v>2901.7</v>
      </c>
      <c r="D45" s="344" t="s">
        <v>139</v>
      </c>
      <c r="E45" s="343">
        <f t="shared" si="0"/>
        <v>2901.7</v>
      </c>
      <c r="F45" s="304" t="s">
        <v>139</v>
      </c>
      <c r="G45" s="311">
        <f t="shared" si="0"/>
        <v>2901.7</v>
      </c>
      <c r="H45" s="304" t="s">
        <v>139</v>
      </c>
      <c r="I45" s="278">
        <v>2901.7</v>
      </c>
    </row>
  </sheetData>
  <sheetProtection/>
  <mergeCells count="4">
    <mergeCell ref="B3:C3"/>
    <mergeCell ref="B4:C4"/>
    <mergeCell ref="D4:I4"/>
    <mergeCell ref="A4:A5"/>
  </mergeCells>
  <printOptions horizontalCentered="1"/>
  <pageMargins left="0.23999999999999996" right="0.08" top="0.19652777777777777" bottom="0.19652777777777777" header="0" footer="0"/>
  <pageSetup orientation="landscape" paperSize="9" scale="50"/>
</worksheet>
</file>

<file path=xl/worksheets/sheet30.xml><?xml version="1.0" encoding="utf-8"?>
<worksheet xmlns="http://schemas.openxmlformats.org/spreadsheetml/2006/main" xmlns:r="http://schemas.openxmlformats.org/officeDocument/2006/relationships">
  <sheetPr>
    <pageSetUpPr fitToPage="1"/>
  </sheetPr>
  <dimension ref="A1:I43"/>
  <sheetViews>
    <sheetView showGridLines="0" zoomScale="55" zoomScaleNormal="55" workbookViewId="0" topLeftCell="A1">
      <selection activeCell="D1" sqref="D1"/>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44</v>
      </c>
      <c r="B1" s="12"/>
      <c r="C1" s="12"/>
      <c r="D1" s="12"/>
    </row>
    <row r="2" spans="1:9" ht="33.75" customHeight="1">
      <c r="A2" s="13" t="s">
        <v>45</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865</v>
      </c>
      <c r="B5" s="19"/>
      <c r="C5" s="19"/>
      <c r="D5" s="20"/>
      <c r="E5" s="20"/>
      <c r="F5" s="20"/>
      <c r="G5" s="20"/>
      <c r="H5" s="20"/>
      <c r="I5" s="20"/>
    </row>
    <row r="6" spans="1:9" ht="21.75" customHeight="1">
      <c r="A6" s="21" t="s">
        <v>866</v>
      </c>
      <c r="B6" s="22"/>
      <c r="C6" s="22"/>
      <c r="D6" s="23"/>
      <c r="E6" s="23"/>
      <c r="F6" s="21" t="s">
        <v>867</v>
      </c>
      <c r="G6" s="24"/>
      <c r="H6" s="20"/>
      <c r="I6" s="20"/>
    </row>
    <row r="7" spans="1:9" ht="21.75" customHeight="1">
      <c r="A7" s="25" t="s">
        <v>868</v>
      </c>
      <c r="B7" s="26"/>
      <c r="C7" s="27"/>
      <c r="D7" s="28" t="s">
        <v>869</v>
      </c>
      <c r="E7" s="28"/>
      <c r="F7" s="29" t="s">
        <v>870</v>
      </c>
      <c r="G7" s="30"/>
      <c r="H7" s="31"/>
      <c r="I7" s="48"/>
    </row>
    <row r="8" spans="1:9" ht="21.75" customHeight="1">
      <c r="A8" s="32"/>
      <c r="B8" s="33"/>
      <c r="C8" s="34"/>
      <c r="D8" s="28" t="s">
        <v>871</v>
      </c>
      <c r="E8" s="28"/>
      <c r="F8" s="29" t="s">
        <v>871</v>
      </c>
      <c r="G8" s="30"/>
      <c r="H8" s="31"/>
      <c r="I8" s="48"/>
    </row>
    <row r="9" spans="1:9" ht="21.75" customHeight="1">
      <c r="A9" s="35"/>
      <c r="B9" s="36"/>
      <c r="C9" s="37"/>
      <c r="D9" s="28" t="s">
        <v>872</v>
      </c>
      <c r="E9" s="28"/>
      <c r="F9" s="29" t="s">
        <v>873</v>
      </c>
      <c r="G9" s="30"/>
      <c r="H9" s="31"/>
      <c r="I9" s="48"/>
    </row>
    <row r="10" spans="1:9" ht="21.75" customHeight="1">
      <c r="A10" s="20" t="s">
        <v>874</v>
      </c>
      <c r="B10" s="23" t="s">
        <v>875</v>
      </c>
      <c r="C10" s="23"/>
      <c r="D10" s="23"/>
      <c r="E10" s="23"/>
      <c r="F10" s="21" t="s">
        <v>522</v>
      </c>
      <c r="G10" s="22"/>
      <c r="H10" s="22"/>
      <c r="I10" s="24"/>
    </row>
    <row r="11" spans="1:9" ht="100.5" customHeight="1">
      <c r="A11" s="38"/>
      <c r="B11" s="39" t="s">
        <v>876</v>
      </c>
      <c r="C11" s="39"/>
      <c r="D11" s="39"/>
      <c r="E11" s="39"/>
      <c r="F11" s="40" t="s">
        <v>876</v>
      </c>
      <c r="G11" s="41"/>
      <c r="H11" s="42"/>
      <c r="I11" s="49"/>
    </row>
    <row r="12" spans="1:9" ht="25.5">
      <c r="A12" s="23" t="s">
        <v>877</v>
      </c>
      <c r="B12" s="43" t="s">
        <v>811</v>
      </c>
      <c r="C12" s="23" t="s">
        <v>526</v>
      </c>
      <c r="D12" s="23" t="s">
        <v>878</v>
      </c>
      <c r="E12" s="23" t="s">
        <v>528</v>
      </c>
      <c r="F12" s="23" t="s">
        <v>526</v>
      </c>
      <c r="G12" s="23" t="s">
        <v>878</v>
      </c>
      <c r="H12" s="23"/>
      <c r="I12" s="23" t="s">
        <v>528</v>
      </c>
    </row>
    <row r="13" spans="1:9" ht="21.75" customHeight="1">
      <c r="A13" s="23"/>
      <c r="B13" s="23" t="s">
        <v>879</v>
      </c>
      <c r="C13" s="23" t="s">
        <v>813</v>
      </c>
      <c r="D13" s="28" t="s">
        <v>880</v>
      </c>
      <c r="E13" s="44"/>
      <c r="F13" s="23" t="s">
        <v>813</v>
      </c>
      <c r="G13" s="45" t="s">
        <v>880</v>
      </c>
      <c r="H13" s="45"/>
      <c r="I13" s="44"/>
    </row>
    <row r="14" spans="1:9" ht="21.75" customHeight="1">
      <c r="A14" s="23"/>
      <c r="B14" s="20"/>
      <c r="C14" s="23"/>
      <c r="D14" s="28" t="s">
        <v>881</v>
      </c>
      <c r="E14" s="44"/>
      <c r="F14" s="23"/>
      <c r="G14" s="45" t="s">
        <v>881</v>
      </c>
      <c r="H14" s="45"/>
      <c r="I14" s="44"/>
    </row>
    <row r="15" spans="1:9" ht="21.75" customHeight="1">
      <c r="A15" s="23"/>
      <c r="B15" s="20"/>
      <c r="C15" s="23"/>
      <c r="D15" s="28" t="s">
        <v>882</v>
      </c>
      <c r="E15" s="44"/>
      <c r="F15" s="23"/>
      <c r="G15" s="45" t="s">
        <v>882</v>
      </c>
      <c r="H15" s="45"/>
      <c r="I15" s="44"/>
    </row>
    <row r="16" spans="1:9" ht="21.75" customHeight="1">
      <c r="A16" s="23"/>
      <c r="B16" s="20"/>
      <c r="C16" s="23" t="s">
        <v>820</v>
      </c>
      <c r="D16" s="28" t="s">
        <v>880</v>
      </c>
      <c r="E16" s="44"/>
      <c r="F16" s="23" t="s">
        <v>820</v>
      </c>
      <c r="G16" s="45" t="s">
        <v>880</v>
      </c>
      <c r="H16" s="45"/>
      <c r="I16" s="44"/>
    </row>
    <row r="17" spans="1:9" ht="21.75" customHeight="1">
      <c r="A17" s="23"/>
      <c r="B17" s="20"/>
      <c r="C17" s="23"/>
      <c r="D17" s="28" t="s">
        <v>881</v>
      </c>
      <c r="E17" s="44"/>
      <c r="F17" s="23"/>
      <c r="G17" s="45" t="s">
        <v>881</v>
      </c>
      <c r="H17" s="45"/>
      <c r="I17" s="44"/>
    </row>
    <row r="18" spans="1:9" ht="21.75" customHeight="1">
      <c r="A18" s="23"/>
      <c r="B18" s="20"/>
      <c r="C18" s="23"/>
      <c r="D18" s="28" t="s">
        <v>882</v>
      </c>
      <c r="E18" s="44"/>
      <c r="F18" s="23"/>
      <c r="G18" s="45" t="s">
        <v>882</v>
      </c>
      <c r="H18" s="45"/>
      <c r="I18" s="44"/>
    </row>
    <row r="19" spans="1:9" ht="21.75" customHeight="1">
      <c r="A19" s="23"/>
      <c r="B19" s="20"/>
      <c r="C19" s="23" t="s">
        <v>823</v>
      </c>
      <c r="D19" s="28" t="s">
        <v>880</v>
      </c>
      <c r="E19" s="44"/>
      <c r="F19" s="23" t="s">
        <v>823</v>
      </c>
      <c r="G19" s="45" t="s">
        <v>880</v>
      </c>
      <c r="H19" s="45"/>
      <c r="I19" s="44"/>
    </row>
    <row r="20" spans="1:9" ht="21.75" customHeight="1">
      <c r="A20" s="23"/>
      <c r="B20" s="20"/>
      <c r="C20" s="23"/>
      <c r="D20" s="28" t="s">
        <v>881</v>
      </c>
      <c r="E20" s="44"/>
      <c r="F20" s="23"/>
      <c r="G20" s="45" t="s">
        <v>881</v>
      </c>
      <c r="H20" s="45"/>
      <c r="I20" s="44"/>
    </row>
    <row r="21" spans="1:9" ht="21.75" customHeight="1">
      <c r="A21" s="23"/>
      <c r="B21" s="20"/>
      <c r="C21" s="23"/>
      <c r="D21" s="28" t="s">
        <v>882</v>
      </c>
      <c r="E21" s="44"/>
      <c r="F21" s="23"/>
      <c r="G21" s="45" t="s">
        <v>882</v>
      </c>
      <c r="H21" s="45"/>
      <c r="I21" s="44"/>
    </row>
    <row r="22" spans="1:9" ht="21.75" customHeight="1">
      <c r="A22" s="23"/>
      <c r="B22" s="20"/>
      <c r="C22" s="23" t="s">
        <v>825</v>
      </c>
      <c r="D22" s="28" t="s">
        <v>880</v>
      </c>
      <c r="E22" s="44"/>
      <c r="F22" s="23" t="s">
        <v>825</v>
      </c>
      <c r="G22" s="45" t="s">
        <v>880</v>
      </c>
      <c r="H22" s="45"/>
      <c r="I22" s="44"/>
    </row>
    <row r="23" spans="1:9" ht="21.75" customHeight="1">
      <c r="A23" s="23"/>
      <c r="B23" s="20"/>
      <c r="C23" s="23"/>
      <c r="D23" s="28" t="s">
        <v>881</v>
      </c>
      <c r="E23" s="44"/>
      <c r="F23" s="23"/>
      <c r="G23" s="45" t="s">
        <v>881</v>
      </c>
      <c r="H23" s="45"/>
      <c r="I23" s="44"/>
    </row>
    <row r="24" spans="1:9" ht="21.75" customHeight="1">
      <c r="A24" s="23"/>
      <c r="B24" s="20"/>
      <c r="C24" s="23"/>
      <c r="D24" s="28" t="s">
        <v>882</v>
      </c>
      <c r="E24" s="44"/>
      <c r="F24" s="23"/>
      <c r="G24" s="45" t="s">
        <v>882</v>
      </c>
      <c r="H24" s="45"/>
      <c r="I24" s="44"/>
    </row>
    <row r="25" spans="1:9" ht="21.75" customHeight="1">
      <c r="A25" s="23"/>
      <c r="B25" s="20"/>
      <c r="C25" s="23" t="s">
        <v>883</v>
      </c>
      <c r="D25" s="44"/>
      <c r="E25" s="23"/>
      <c r="F25" s="23" t="s">
        <v>883</v>
      </c>
      <c r="G25" s="45"/>
      <c r="H25" s="45"/>
      <c r="I25" s="44"/>
    </row>
    <row r="26" spans="1:9" ht="21.75" customHeight="1">
      <c r="A26" s="23"/>
      <c r="B26" s="23" t="s">
        <v>884</v>
      </c>
      <c r="C26" s="23" t="s">
        <v>885</v>
      </c>
      <c r="D26" s="28" t="s">
        <v>880</v>
      </c>
      <c r="E26" s="44"/>
      <c r="F26" s="23" t="s">
        <v>885</v>
      </c>
      <c r="G26" s="45" t="s">
        <v>880</v>
      </c>
      <c r="H26" s="45"/>
      <c r="I26" s="44"/>
    </row>
    <row r="27" spans="1:9" ht="21.75" customHeight="1">
      <c r="A27" s="23"/>
      <c r="B27" s="20"/>
      <c r="C27" s="23"/>
      <c r="D27" s="28" t="s">
        <v>881</v>
      </c>
      <c r="E27" s="44"/>
      <c r="F27" s="23"/>
      <c r="G27" s="45" t="s">
        <v>881</v>
      </c>
      <c r="H27" s="45"/>
      <c r="I27" s="44"/>
    </row>
    <row r="28" spans="1:9" ht="21.75" customHeight="1">
      <c r="A28" s="23"/>
      <c r="B28" s="20"/>
      <c r="C28" s="23"/>
      <c r="D28" s="28" t="s">
        <v>882</v>
      </c>
      <c r="E28" s="44"/>
      <c r="F28" s="23"/>
      <c r="G28" s="45" t="s">
        <v>882</v>
      </c>
      <c r="H28" s="45"/>
      <c r="I28" s="44"/>
    </row>
    <row r="29" spans="1:9" ht="21.75" customHeight="1">
      <c r="A29" s="23"/>
      <c r="B29" s="20"/>
      <c r="C29" s="23" t="s">
        <v>886</v>
      </c>
      <c r="D29" s="28" t="s">
        <v>880</v>
      </c>
      <c r="E29" s="44"/>
      <c r="F29" s="23" t="s">
        <v>886</v>
      </c>
      <c r="G29" s="45" t="s">
        <v>880</v>
      </c>
      <c r="H29" s="45"/>
      <c r="I29" s="44"/>
    </row>
    <row r="30" spans="1:9" ht="21.75" customHeight="1">
      <c r="A30" s="23"/>
      <c r="B30" s="20"/>
      <c r="C30" s="23"/>
      <c r="D30" s="28" t="s">
        <v>881</v>
      </c>
      <c r="E30" s="44"/>
      <c r="F30" s="23"/>
      <c r="G30" s="45" t="s">
        <v>881</v>
      </c>
      <c r="H30" s="45"/>
      <c r="I30" s="44"/>
    </row>
    <row r="31" spans="1:9" ht="21.75" customHeight="1">
      <c r="A31" s="23"/>
      <c r="B31" s="20"/>
      <c r="C31" s="23"/>
      <c r="D31" s="28" t="s">
        <v>882</v>
      </c>
      <c r="E31" s="44"/>
      <c r="F31" s="23"/>
      <c r="G31" s="45" t="s">
        <v>882</v>
      </c>
      <c r="H31" s="45"/>
      <c r="I31" s="44"/>
    </row>
    <row r="32" spans="1:9" ht="21.75" customHeight="1">
      <c r="A32" s="23"/>
      <c r="B32" s="20"/>
      <c r="C32" s="23" t="s">
        <v>887</v>
      </c>
      <c r="D32" s="28" t="s">
        <v>880</v>
      </c>
      <c r="E32" s="44"/>
      <c r="F32" s="23" t="s">
        <v>887</v>
      </c>
      <c r="G32" s="45" t="s">
        <v>880</v>
      </c>
      <c r="H32" s="45"/>
      <c r="I32" s="44"/>
    </row>
    <row r="33" spans="1:9" ht="21.75" customHeight="1">
      <c r="A33" s="23"/>
      <c r="B33" s="20"/>
      <c r="C33" s="23"/>
      <c r="D33" s="28" t="s">
        <v>881</v>
      </c>
      <c r="E33" s="44"/>
      <c r="F33" s="23"/>
      <c r="G33" s="45" t="s">
        <v>881</v>
      </c>
      <c r="H33" s="45"/>
      <c r="I33" s="44"/>
    </row>
    <row r="34" spans="1:9" ht="21.75" customHeight="1">
      <c r="A34" s="23"/>
      <c r="B34" s="20"/>
      <c r="C34" s="23"/>
      <c r="D34" s="28" t="s">
        <v>882</v>
      </c>
      <c r="E34" s="44"/>
      <c r="F34" s="23"/>
      <c r="G34" s="45" t="s">
        <v>882</v>
      </c>
      <c r="H34" s="45"/>
      <c r="I34" s="44"/>
    </row>
    <row r="35" spans="1:9" ht="21.75" customHeight="1">
      <c r="A35" s="23"/>
      <c r="B35" s="20"/>
      <c r="C35" s="23" t="s">
        <v>888</v>
      </c>
      <c r="D35" s="28" t="s">
        <v>880</v>
      </c>
      <c r="E35" s="44"/>
      <c r="F35" s="23" t="s">
        <v>888</v>
      </c>
      <c r="G35" s="45" t="s">
        <v>880</v>
      </c>
      <c r="H35" s="45"/>
      <c r="I35" s="44"/>
    </row>
    <row r="36" spans="1:9" ht="21.75" customHeight="1">
      <c r="A36" s="23"/>
      <c r="B36" s="20"/>
      <c r="C36" s="23"/>
      <c r="D36" s="28" t="s">
        <v>881</v>
      </c>
      <c r="E36" s="44"/>
      <c r="F36" s="23"/>
      <c r="G36" s="45" t="s">
        <v>881</v>
      </c>
      <c r="H36" s="45"/>
      <c r="I36" s="44"/>
    </row>
    <row r="37" spans="1:9" ht="21.75" customHeight="1">
      <c r="A37" s="23"/>
      <c r="B37" s="20"/>
      <c r="C37" s="23"/>
      <c r="D37" s="28" t="s">
        <v>882</v>
      </c>
      <c r="E37" s="44"/>
      <c r="F37" s="23"/>
      <c r="G37" s="45" t="s">
        <v>882</v>
      </c>
      <c r="H37" s="45"/>
      <c r="I37" s="44"/>
    </row>
    <row r="38" spans="1:9" ht="21.75" customHeight="1">
      <c r="A38" s="23"/>
      <c r="B38" s="20"/>
      <c r="C38" s="23" t="s">
        <v>883</v>
      </c>
      <c r="D38" s="44"/>
      <c r="E38" s="44"/>
      <c r="F38" s="23" t="s">
        <v>883</v>
      </c>
      <c r="G38" s="45"/>
      <c r="H38" s="45"/>
      <c r="I38" s="44"/>
    </row>
    <row r="39" spans="1:9" ht="21.75" customHeight="1">
      <c r="A39" s="23"/>
      <c r="B39" s="23" t="s">
        <v>829</v>
      </c>
      <c r="C39" s="23" t="s">
        <v>889</v>
      </c>
      <c r="D39" s="28" t="s">
        <v>880</v>
      </c>
      <c r="E39" s="20"/>
      <c r="F39" s="23" t="s">
        <v>889</v>
      </c>
      <c r="G39" s="45" t="s">
        <v>880</v>
      </c>
      <c r="H39" s="45"/>
      <c r="I39" s="44"/>
    </row>
    <row r="40" spans="1:9" ht="21.75" customHeight="1">
      <c r="A40" s="23"/>
      <c r="B40" s="23"/>
      <c r="C40" s="23"/>
      <c r="D40" s="28" t="s">
        <v>881</v>
      </c>
      <c r="E40" s="23"/>
      <c r="F40" s="23"/>
      <c r="G40" s="45" t="s">
        <v>881</v>
      </c>
      <c r="H40" s="45"/>
      <c r="I40" s="44"/>
    </row>
    <row r="41" spans="1:9" ht="21.75" customHeight="1">
      <c r="A41" s="23"/>
      <c r="B41" s="23"/>
      <c r="C41" s="23"/>
      <c r="D41" s="28" t="s">
        <v>882</v>
      </c>
      <c r="E41" s="23"/>
      <c r="F41" s="23"/>
      <c r="G41" s="45" t="s">
        <v>882</v>
      </c>
      <c r="H41" s="45"/>
      <c r="I41" s="44"/>
    </row>
    <row r="42" spans="1:9" ht="21.75" customHeight="1">
      <c r="A42" s="23"/>
      <c r="B42" s="23"/>
      <c r="C42" s="23" t="s">
        <v>883</v>
      </c>
      <c r="D42" s="44"/>
      <c r="E42" s="23"/>
      <c r="F42" s="23" t="s">
        <v>883</v>
      </c>
      <c r="G42" s="45"/>
      <c r="H42" s="45"/>
      <c r="I42" s="44"/>
    </row>
    <row r="43" spans="1:9" ht="21" customHeight="1">
      <c r="A43" s="46" t="s">
        <v>890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31.xml><?xml version="1.0" encoding="utf-8"?>
<worksheet xmlns="http://schemas.openxmlformats.org/spreadsheetml/2006/main" xmlns:r="http://schemas.openxmlformats.org/officeDocument/2006/relationships">
  <dimension ref="A1:B40"/>
  <sheetViews>
    <sheetView tabSelected="1" zoomScale="70" zoomScaleNormal="70" zoomScaleSheetLayoutView="100" workbookViewId="0" topLeftCell="A1">
      <selection activeCell="C8" sqref="C8"/>
    </sheetView>
  </sheetViews>
  <sheetFormatPr defaultColWidth="9.33203125" defaultRowHeight="11.25"/>
  <cols>
    <col min="1" max="1" width="20.66015625" style="0" customWidth="1"/>
    <col min="2" max="2" width="90.66015625" style="0" customWidth="1"/>
  </cols>
  <sheetData>
    <row r="1" ht="18" customHeight="1">
      <c r="A1" t="s">
        <v>47</v>
      </c>
    </row>
    <row r="2" spans="1:2" s="1" customFormat="1" ht="24.75" customHeight="1">
      <c r="A2" s="5" t="s">
        <v>891</v>
      </c>
      <c r="B2" s="5"/>
    </row>
    <row r="3" spans="1:2" s="1" customFormat="1" ht="24.75" customHeight="1">
      <c r="A3" s="6" t="s">
        <v>6</v>
      </c>
      <c r="B3" s="6" t="s">
        <v>141</v>
      </c>
    </row>
    <row r="4" spans="1:2" s="1" customFormat="1" ht="31.5" customHeight="1">
      <c r="A4" s="6"/>
      <c r="B4" s="6"/>
    </row>
    <row r="5" spans="1:2" s="1" customFormat="1" ht="24.75" customHeight="1">
      <c r="A5" s="7">
        <v>1</v>
      </c>
      <c r="B5" s="7" t="s">
        <v>161</v>
      </c>
    </row>
    <row r="6" spans="1:2" s="1" customFormat="1" ht="24.75" customHeight="1">
      <c r="A6" s="7">
        <v>2</v>
      </c>
      <c r="B6" s="7" t="s">
        <v>164</v>
      </c>
    </row>
    <row r="7" spans="1:2" s="1" customFormat="1" ht="24.75" customHeight="1">
      <c r="A7" s="7">
        <v>3</v>
      </c>
      <c r="B7" s="7" t="s">
        <v>167</v>
      </c>
    </row>
    <row r="8" spans="1:2" s="1" customFormat="1" ht="24.75" customHeight="1">
      <c r="A8" s="7">
        <v>4</v>
      </c>
      <c r="B8" s="7" t="s">
        <v>170</v>
      </c>
    </row>
    <row r="9" spans="1:2" s="1" customFormat="1" ht="24.75" customHeight="1">
      <c r="A9" s="7">
        <v>5</v>
      </c>
      <c r="B9" s="7" t="s">
        <v>173</v>
      </c>
    </row>
    <row r="10" spans="1:2" s="1" customFormat="1" ht="24.75" customHeight="1">
      <c r="A10" s="7">
        <v>6</v>
      </c>
      <c r="B10" s="7" t="s">
        <v>176</v>
      </c>
    </row>
    <row r="11" spans="1:2" s="1" customFormat="1" ht="24.75" customHeight="1">
      <c r="A11" s="7">
        <v>7</v>
      </c>
      <c r="B11" s="7" t="s">
        <v>179</v>
      </c>
    </row>
    <row r="12" spans="1:2" s="2" customFormat="1" ht="24.75" customHeight="1">
      <c r="A12" s="8"/>
      <c r="B12" s="8"/>
    </row>
    <row r="13" spans="1:2" s="2" customFormat="1" ht="24.75" customHeight="1">
      <c r="A13" s="8"/>
      <c r="B13" s="8"/>
    </row>
    <row r="14" spans="1:2" s="2" customFormat="1" ht="24.75" customHeight="1">
      <c r="A14" s="8"/>
      <c r="B14" s="8"/>
    </row>
    <row r="15" spans="1:2" s="2" customFormat="1" ht="24.75" customHeight="1">
      <c r="A15" s="8"/>
      <c r="B15" s="8"/>
    </row>
    <row r="16" spans="1:2" s="2" customFormat="1" ht="24.75" customHeight="1">
      <c r="A16" s="8"/>
      <c r="B16" s="8"/>
    </row>
    <row r="17" spans="1:2" s="2" customFormat="1" ht="24.75" customHeight="1">
      <c r="A17" s="8"/>
      <c r="B17" s="8"/>
    </row>
    <row r="18" spans="1:2" s="2" customFormat="1" ht="24.75" customHeight="1">
      <c r="A18" s="8"/>
      <c r="B18" s="8"/>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9"/>
      <c r="B37" s="9"/>
    </row>
    <row r="38" spans="1:2" s="3" customFormat="1" ht="24.75" customHeight="1">
      <c r="A38" s="9"/>
      <c r="B38" s="9"/>
    </row>
    <row r="39" spans="1:2" s="3" customFormat="1" ht="24.75" customHeight="1">
      <c r="A39" s="9"/>
      <c r="B39" s="9"/>
    </row>
    <row r="40" spans="1:2" s="3" customFormat="1" ht="24.75" customHeight="1">
      <c r="A40" s="9"/>
      <c r="B40" s="9"/>
    </row>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12"/>
    <row r="86" s="4" customFormat="1" ht="12"/>
    <row r="87" s="4" customFormat="1" ht="12"/>
    <row r="88" s="4" customFormat="1" ht="12"/>
    <row r="89" s="4" customFormat="1" ht="12"/>
    <row r="90" s="4" customFormat="1" ht="12"/>
    <row r="91" s="4" customFormat="1" ht="12"/>
    <row r="92" s="4" customFormat="1" ht="12"/>
    <row r="93" s="4" customFormat="1" ht="12"/>
    <row r="94" s="4" customFormat="1" ht="12"/>
    <row r="95" s="4" customFormat="1" ht="12"/>
    <row r="96" s="4" customFormat="1" ht="12"/>
    <row r="97" s="4" customFormat="1" ht="12"/>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21"/>
  <sheetViews>
    <sheetView showGridLines="0" showZeros="0" zoomScale="85" zoomScaleNormal="85" workbookViewId="0" topLeftCell="C1">
      <selection activeCell="C9" sqref="C9:C15"/>
    </sheetView>
  </sheetViews>
  <sheetFormatPr defaultColWidth="9.16015625" defaultRowHeight="12.75" customHeight="1"/>
  <cols>
    <col min="2" max="2" width="13.66015625" style="0" customWidth="1"/>
    <col min="3" max="3" width="45.5" style="0" customWidth="1"/>
    <col min="4" max="4" width="12.16015625" style="0" customWidth="1"/>
    <col min="5" max="5" width="11" style="0" customWidth="1"/>
    <col min="6" max="6" width="14" style="0" customWidth="1"/>
    <col min="7" max="7" width="14.5" style="0" customWidth="1"/>
    <col min="8" max="8" width="11.33203125" style="0" customWidth="1"/>
    <col min="9" max="9" width="12.33203125" style="0" customWidth="1"/>
    <col min="10" max="14" width="14.33203125" style="0" customWidth="1"/>
    <col min="15" max="15" width="9.16015625" style="0" customWidth="1"/>
    <col min="16" max="16" width="14.33203125" style="0" customWidth="1"/>
    <col min="17" max="17" width="10.66015625" style="0" customWidth="1"/>
  </cols>
  <sheetData>
    <row r="1" spans="2:4" ht="29.25" customHeight="1">
      <c r="B1" s="246" t="s">
        <v>13</v>
      </c>
      <c r="C1" s="246"/>
      <c r="D1" s="246"/>
    </row>
    <row r="2" spans="2:17" ht="35.25" customHeight="1">
      <c r="B2" s="350" t="s">
        <v>14</v>
      </c>
      <c r="C2" s="350"/>
      <c r="D2" s="350"/>
      <c r="E2" s="350"/>
      <c r="F2" s="350"/>
      <c r="G2" s="350"/>
      <c r="H2" s="350"/>
      <c r="I2" s="350"/>
      <c r="J2" s="350"/>
      <c r="K2" s="350"/>
      <c r="L2" s="350"/>
      <c r="M2" s="350"/>
      <c r="N2" s="350"/>
      <c r="O2" s="350"/>
      <c r="P2" s="350"/>
      <c r="Q2" s="284"/>
    </row>
    <row r="3" ht="21.75" customHeight="1">
      <c r="P3" s="266" t="s">
        <v>49</v>
      </c>
    </row>
    <row r="4" spans="1:16" ht="18" customHeight="1">
      <c r="A4" s="248" t="s">
        <v>6</v>
      </c>
      <c r="B4" s="249" t="s">
        <v>140</v>
      </c>
      <c r="C4" s="249" t="s">
        <v>141</v>
      </c>
      <c r="D4" s="249" t="s">
        <v>142</v>
      </c>
      <c r="E4" s="249" t="s">
        <v>143</v>
      </c>
      <c r="F4" s="249"/>
      <c r="G4" s="249"/>
      <c r="H4" s="249"/>
      <c r="I4" s="249"/>
      <c r="J4" s="249"/>
      <c r="K4" s="249"/>
      <c r="L4" s="249"/>
      <c r="M4" s="249"/>
      <c r="N4" s="249"/>
      <c r="O4" s="249"/>
      <c r="P4" s="308"/>
    </row>
    <row r="5" spans="1:16" ht="22.5" customHeight="1">
      <c r="A5" s="248"/>
      <c r="B5" s="249"/>
      <c r="C5" s="249"/>
      <c r="D5" s="249"/>
      <c r="E5" s="254" t="s">
        <v>144</v>
      </c>
      <c r="F5" s="254" t="s">
        <v>145</v>
      </c>
      <c r="G5" s="254"/>
      <c r="H5" s="254" t="s">
        <v>146</v>
      </c>
      <c r="I5" s="254" t="s">
        <v>147</v>
      </c>
      <c r="J5" s="254" t="s">
        <v>148</v>
      </c>
      <c r="K5" s="254" t="s">
        <v>149</v>
      </c>
      <c r="L5" s="254" t="s">
        <v>150</v>
      </c>
      <c r="M5" s="254" t="s">
        <v>131</v>
      </c>
      <c r="N5" s="254" t="s">
        <v>135</v>
      </c>
      <c r="O5" s="254" t="s">
        <v>151</v>
      </c>
      <c r="P5" s="254" t="s">
        <v>152</v>
      </c>
    </row>
    <row r="6" spans="1:16" ht="33.75" customHeight="1">
      <c r="A6" s="248"/>
      <c r="B6" s="249"/>
      <c r="C6" s="249"/>
      <c r="D6" s="249"/>
      <c r="E6" s="254"/>
      <c r="F6" s="254" t="s">
        <v>153</v>
      </c>
      <c r="G6" s="254" t="s">
        <v>154</v>
      </c>
      <c r="H6" s="254"/>
      <c r="I6" s="254"/>
      <c r="J6" s="254"/>
      <c r="K6" s="254"/>
      <c r="L6" s="254"/>
      <c r="M6" s="254"/>
      <c r="N6" s="254"/>
      <c r="O6" s="254"/>
      <c r="P6" s="254"/>
    </row>
    <row r="7" spans="1:16" ht="12.75" customHeight="1">
      <c r="A7" s="333" t="s">
        <v>155</v>
      </c>
      <c r="B7" s="276"/>
      <c r="C7" s="276" t="s">
        <v>144</v>
      </c>
      <c r="D7" s="334">
        <f>D8</f>
        <v>2901.7000000000003</v>
      </c>
      <c r="E7" s="334">
        <f>E8</f>
        <v>2901.7000000000003</v>
      </c>
      <c r="F7" s="334">
        <f>F8</f>
        <v>2901.7000000000003</v>
      </c>
      <c r="G7" s="334">
        <f>G8</f>
        <v>1464.46</v>
      </c>
      <c r="H7" s="334">
        <v>0</v>
      </c>
      <c r="I7" s="334">
        <v>0</v>
      </c>
      <c r="J7" s="334">
        <v>0</v>
      </c>
      <c r="K7" s="334">
        <v>0</v>
      </c>
      <c r="L7" s="334">
        <v>0</v>
      </c>
      <c r="M7" s="334">
        <v>0</v>
      </c>
      <c r="N7" s="334">
        <v>0</v>
      </c>
      <c r="O7" s="334">
        <v>0</v>
      </c>
      <c r="P7" s="334">
        <v>0</v>
      </c>
    </row>
    <row r="8" spans="1:16" ht="12.75" customHeight="1">
      <c r="A8" s="333" t="s">
        <v>156</v>
      </c>
      <c r="B8" s="276" t="s">
        <v>157</v>
      </c>
      <c r="C8" s="276" t="s">
        <v>158</v>
      </c>
      <c r="D8" s="334">
        <f>SUM(D9:D15)</f>
        <v>2901.7000000000003</v>
      </c>
      <c r="E8" s="334">
        <f>SUM(E9:E15)</f>
        <v>2901.7000000000003</v>
      </c>
      <c r="F8" s="334">
        <f>SUM(F9:F15)</f>
        <v>2901.7000000000003</v>
      </c>
      <c r="G8" s="334">
        <f>SUM(G9:G15)</f>
        <v>1464.46</v>
      </c>
      <c r="H8" s="334">
        <v>0</v>
      </c>
      <c r="I8" s="334">
        <v>0</v>
      </c>
      <c r="J8" s="334">
        <v>0</v>
      </c>
      <c r="K8" s="334">
        <v>0</v>
      </c>
      <c r="L8" s="334">
        <v>0</v>
      </c>
      <c r="M8" s="334">
        <v>0</v>
      </c>
      <c r="N8" s="334">
        <v>0</v>
      </c>
      <c r="O8" s="334">
        <v>0</v>
      </c>
      <c r="P8" s="334">
        <v>0</v>
      </c>
    </row>
    <row r="9" spans="1:16" ht="12.75" customHeight="1">
      <c r="A9" s="333" t="s">
        <v>159</v>
      </c>
      <c r="B9" s="276" t="s">
        <v>160</v>
      </c>
      <c r="C9" s="276" t="s">
        <v>161</v>
      </c>
      <c r="D9" s="334">
        <v>1114.79</v>
      </c>
      <c r="E9" s="334">
        <v>1114.79</v>
      </c>
      <c r="F9" s="334">
        <v>1114.79</v>
      </c>
      <c r="G9" s="334">
        <v>778.5</v>
      </c>
      <c r="H9" s="334">
        <v>0</v>
      </c>
      <c r="I9" s="334">
        <v>0</v>
      </c>
      <c r="J9" s="334">
        <v>0</v>
      </c>
      <c r="K9" s="334">
        <v>0</v>
      </c>
      <c r="L9" s="334">
        <v>0</v>
      </c>
      <c r="M9" s="334">
        <v>0</v>
      </c>
      <c r="N9" s="334">
        <v>0</v>
      </c>
      <c r="O9" s="334">
        <v>0</v>
      </c>
      <c r="P9" s="334">
        <v>0</v>
      </c>
    </row>
    <row r="10" spans="1:16" ht="12.75" customHeight="1">
      <c r="A10" s="333" t="s">
        <v>162</v>
      </c>
      <c r="B10" s="276" t="s">
        <v>163</v>
      </c>
      <c r="C10" s="276" t="s">
        <v>164</v>
      </c>
      <c r="D10" s="334">
        <v>468.65</v>
      </c>
      <c r="E10" s="334">
        <v>468.65</v>
      </c>
      <c r="F10" s="334">
        <v>468.65</v>
      </c>
      <c r="G10" s="334">
        <v>140</v>
      </c>
      <c r="H10" s="334">
        <v>0</v>
      </c>
      <c r="I10" s="334">
        <v>0</v>
      </c>
      <c r="J10" s="334">
        <v>0</v>
      </c>
      <c r="K10" s="334">
        <v>0</v>
      </c>
      <c r="L10" s="334">
        <v>0</v>
      </c>
      <c r="M10" s="334">
        <v>0</v>
      </c>
      <c r="N10" s="334">
        <v>0</v>
      </c>
      <c r="O10" s="334">
        <v>0</v>
      </c>
      <c r="P10" s="334">
        <v>0</v>
      </c>
    </row>
    <row r="11" spans="1:16" ht="12.75" customHeight="1">
      <c r="A11" s="333" t="s">
        <v>165</v>
      </c>
      <c r="B11" s="276" t="s">
        <v>166</v>
      </c>
      <c r="C11" s="276" t="s">
        <v>167</v>
      </c>
      <c r="D11" s="334">
        <v>217.28</v>
      </c>
      <c r="E11" s="334">
        <v>217.28</v>
      </c>
      <c r="F11" s="334">
        <v>217.28</v>
      </c>
      <c r="G11" s="334">
        <v>45.96</v>
      </c>
      <c r="H11" s="334">
        <v>0</v>
      </c>
      <c r="I11" s="334">
        <v>0</v>
      </c>
      <c r="J11" s="334">
        <v>0</v>
      </c>
      <c r="K11" s="334">
        <v>0</v>
      </c>
      <c r="L11" s="334">
        <v>0</v>
      </c>
      <c r="M11" s="334">
        <v>0</v>
      </c>
      <c r="N11" s="334">
        <v>0</v>
      </c>
      <c r="O11" s="334">
        <v>0</v>
      </c>
      <c r="P11" s="334">
        <v>0</v>
      </c>
    </row>
    <row r="12" spans="1:16" ht="12.75" customHeight="1">
      <c r="A12" s="333" t="s">
        <v>168</v>
      </c>
      <c r="B12" s="276" t="s">
        <v>169</v>
      </c>
      <c r="C12" s="276" t="s">
        <v>170</v>
      </c>
      <c r="D12" s="334">
        <v>103.98</v>
      </c>
      <c r="E12" s="334">
        <v>103.98</v>
      </c>
      <c r="F12" s="334">
        <v>103.98</v>
      </c>
      <c r="G12" s="334">
        <v>0</v>
      </c>
      <c r="H12" s="334">
        <v>0</v>
      </c>
      <c r="I12" s="334">
        <v>0</v>
      </c>
      <c r="J12" s="334">
        <v>0</v>
      </c>
      <c r="K12" s="334">
        <v>0</v>
      </c>
      <c r="L12" s="334">
        <v>0</v>
      </c>
      <c r="M12" s="334">
        <v>0</v>
      </c>
      <c r="N12" s="334">
        <v>0</v>
      </c>
      <c r="O12" s="334">
        <v>0</v>
      </c>
      <c r="P12" s="334">
        <v>0</v>
      </c>
    </row>
    <row r="13" spans="1:17" ht="12.75" customHeight="1">
      <c r="A13" s="333" t="s">
        <v>171</v>
      </c>
      <c r="B13" s="276" t="s">
        <v>172</v>
      </c>
      <c r="C13" s="276" t="s">
        <v>173</v>
      </c>
      <c r="D13" s="334">
        <v>731.49</v>
      </c>
      <c r="E13" s="334">
        <v>731.49</v>
      </c>
      <c r="F13" s="334">
        <v>731.49</v>
      </c>
      <c r="G13" s="334">
        <v>500</v>
      </c>
      <c r="H13" s="334">
        <v>0</v>
      </c>
      <c r="I13" s="334">
        <v>0</v>
      </c>
      <c r="J13" s="334">
        <v>0</v>
      </c>
      <c r="K13" s="334">
        <v>0</v>
      </c>
      <c r="L13" s="334">
        <v>0</v>
      </c>
      <c r="M13" s="334">
        <v>0</v>
      </c>
      <c r="N13" s="334">
        <v>0</v>
      </c>
      <c r="O13" s="334">
        <v>0</v>
      </c>
      <c r="P13" s="334">
        <v>0</v>
      </c>
      <c r="Q13" s="246"/>
    </row>
    <row r="14" spans="1:17" ht="12.75" customHeight="1">
      <c r="A14" s="333" t="s">
        <v>174</v>
      </c>
      <c r="B14" s="276" t="s">
        <v>175</v>
      </c>
      <c r="C14" s="276" t="s">
        <v>176</v>
      </c>
      <c r="D14" s="334">
        <v>165.74</v>
      </c>
      <c r="E14" s="334">
        <v>165.74</v>
      </c>
      <c r="F14" s="334">
        <v>165.74</v>
      </c>
      <c r="G14" s="334">
        <v>0</v>
      </c>
      <c r="H14" s="334">
        <v>0</v>
      </c>
      <c r="I14" s="334">
        <v>0</v>
      </c>
      <c r="J14" s="334">
        <v>0</v>
      </c>
      <c r="K14" s="334">
        <v>0</v>
      </c>
      <c r="L14" s="334">
        <v>0</v>
      </c>
      <c r="M14" s="334">
        <v>0</v>
      </c>
      <c r="N14" s="334">
        <v>0</v>
      </c>
      <c r="O14" s="334">
        <v>0</v>
      </c>
      <c r="P14" s="334">
        <v>0</v>
      </c>
      <c r="Q14" s="246"/>
    </row>
    <row r="15" spans="1:17" ht="12.75" customHeight="1">
      <c r="A15" s="333" t="s">
        <v>177</v>
      </c>
      <c r="B15" s="276" t="s">
        <v>178</v>
      </c>
      <c r="C15" s="276" t="s">
        <v>179</v>
      </c>
      <c r="D15" s="334">
        <v>99.77</v>
      </c>
      <c r="E15" s="334">
        <v>99.77</v>
      </c>
      <c r="F15" s="334">
        <v>99.77</v>
      </c>
      <c r="G15" s="334">
        <v>0</v>
      </c>
      <c r="H15" s="334">
        <v>0</v>
      </c>
      <c r="I15" s="334">
        <v>0</v>
      </c>
      <c r="J15" s="334">
        <v>0</v>
      </c>
      <c r="K15" s="334">
        <v>0</v>
      </c>
      <c r="L15" s="334">
        <v>0</v>
      </c>
      <c r="M15" s="334">
        <v>0</v>
      </c>
      <c r="N15" s="334">
        <v>0</v>
      </c>
      <c r="O15" s="334">
        <v>0</v>
      </c>
      <c r="P15" s="334">
        <v>0</v>
      </c>
      <c r="Q15" s="246"/>
    </row>
    <row r="16" spans="5:17" ht="12.75" customHeight="1">
      <c r="E16" s="246"/>
      <c r="F16" s="246"/>
      <c r="G16" s="246"/>
      <c r="H16" s="246"/>
      <c r="M16" s="246"/>
      <c r="O16" s="246"/>
      <c r="P16" s="246"/>
      <c r="Q16" s="246"/>
    </row>
    <row r="17" spans="8:17" ht="12.75" customHeight="1">
      <c r="H17" s="246"/>
      <c r="N17" s="246"/>
      <c r="O17" s="246"/>
      <c r="P17" s="246"/>
      <c r="Q17" s="246"/>
    </row>
    <row r="18" spans="14:17" ht="12.75" customHeight="1">
      <c r="N18" s="246"/>
      <c r="O18" s="246"/>
      <c r="P18" s="246"/>
      <c r="Q18" s="246"/>
    </row>
    <row r="19" spans="14:16" ht="12.75" customHeight="1">
      <c r="N19" s="246"/>
      <c r="P19" s="246"/>
    </row>
    <row r="20" spans="14:16" ht="12.75" customHeight="1">
      <c r="N20" s="246"/>
      <c r="O20" s="246"/>
      <c r="P20" s="246"/>
    </row>
    <row r="21" spans="15:16" ht="12.75" customHeight="1">
      <c r="O21" s="246"/>
      <c r="P21" s="246"/>
    </row>
  </sheetData>
  <sheetProtection/>
  <mergeCells count="17">
    <mergeCell ref="B2:P2"/>
    <mergeCell ref="E4:O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9" right="0.59" top="0.7900000000000001" bottom="0.7900000000000001" header="0.5" footer="0.5"/>
  <pageSetup fitToHeight="1000" fitToWidth="1"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B1">
      <selection activeCell="D4" sqref="D4:D6"/>
    </sheetView>
  </sheetViews>
  <sheetFormatPr defaultColWidth="9.16015625" defaultRowHeight="12.75" customHeight="1"/>
  <cols>
    <col min="2" max="2" width="13.66015625" style="0" customWidth="1"/>
    <col min="3" max="3" width="29.83203125" style="0" customWidth="1"/>
    <col min="4" max="4" width="15.5" style="0" customWidth="1"/>
    <col min="5" max="5" width="14.33203125" style="0" customWidth="1"/>
    <col min="6" max="6" width="12.33203125" style="0" customWidth="1"/>
    <col min="7" max="7" width="13" style="0" customWidth="1"/>
    <col min="8" max="13" width="14.33203125" style="0" customWidth="1"/>
    <col min="14" max="253" width="9.16015625" style="0" customWidth="1"/>
  </cols>
  <sheetData>
    <row r="1" spans="2:4" ht="29.25" customHeight="1">
      <c r="B1" s="246" t="s">
        <v>15</v>
      </c>
      <c r="C1" s="246"/>
      <c r="D1" s="246"/>
    </row>
    <row r="2" spans="2:13" ht="35.25" customHeight="1">
      <c r="B2" s="350" t="s">
        <v>16</v>
      </c>
      <c r="C2" s="350"/>
      <c r="D2" s="350"/>
      <c r="E2" s="350"/>
      <c r="F2" s="350"/>
      <c r="G2" s="350"/>
      <c r="H2" s="350"/>
      <c r="I2" s="350"/>
      <c r="J2" s="350"/>
      <c r="K2" s="350"/>
      <c r="L2" s="350"/>
      <c r="M2" s="350"/>
    </row>
    <row r="3" ht="21.75" customHeight="1">
      <c r="M3" s="266" t="s">
        <v>49</v>
      </c>
    </row>
    <row r="4" spans="1:13" ht="15" customHeight="1">
      <c r="A4" s="248" t="s">
        <v>6</v>
      </c>
      <c r="B4" s="249" t="s">
        <v>140</v>
      </c>
      <c r="C4" s="249" t="s">
        <v>141</v>
      </c>
      <c r="D4" s="249" t="s">
        <v>142</v>
      </c>
      <c r="E4" s="249" t="s">
        <v>143</v>
      </c>
      <c r="F4" s="249"/>
      <c r="G4" s="249"/>
      <c r="H4" s="249"/>
      <c r="I4" s="249"/>
      <c r="J4" s="249"/>
      <c r="K4" s="249"/>
      <c r="L4" s="249"/>
      <c r="M4" s="249"/>
    </row>
    <row r="5" spans="1:13" ht="30" customHeight="1">
      <c r="A5" s="248"/>
      <c r="B5" s="249"/>
      <c r="C5" s="249"/>
      <c r="D5" s="249"/>
      <c r="E5" s="254" t="s">
        <v>144</v>
      </c>
      <c r="F5" s="254" t="s">
        <v>180</v>
      </c>
      <c r="G5" s="254"/>
      <c r="H5" s="250" t="s">
        <v>181</v>
      </c>
      <c r="I5" s="261"/>
      <c r="J5" s="254" t="s">
        <v>182</v>
      </c>
      <c r="K5" s="262" t="s">
        <v>183</v>
      </c>
      <c r="L5" s="351" t="s">
        <v>184</v>
      </c>
      <c r="M5" s="254" t="s">
        <v>185</v>
      </c>
    </row>
    <row r="6" spans="1:13" ht="40.5" customHeight="1">
      <c r="A6" s="248"/>
      <c r="B6" s="249"/>
      <c r="C6" s="249"/>
      <c r="D6" s="249"/>
      <c r="E6" s="254"/>
      <c r="F6" s="254" t="s">
        <v>186</v>
      </c>
      <c r="G6" s="254" t="s">
        <v>187</v>
      </c>
      <c r="H6" s="254" t="s">
        <v>186</v>
      </c>
      <c r="I6" s="254" t="s">
        <v>187</v>
      </c>
      <c r="J6" s="254"/>
      <c r="K6" s="264"/>
      <c r="L6" s="351"/>
      <c r="M6" s="254"/>
    </row>
    <row r="7" spans="1:13" ht="12.75" customHeight="1">
      <c r="A7" s="273" t="s">
        <v>155</v>
      </c>
      <c r="B7" s="275"/>
      <c r="C7" s="275" t="s">
        <v>144</v>
      </c>
      <c r="D7" s="282">
        <f>E7</f>
        <v>2901.7000000000003</v>
      </c>
      <c r="E7" s="282">
        <f>E8</f>
        <v>2901.7000000000003</v>
      </c>
      <c r="F7" s="282">
        <f>F8</f>
        <v>1437.24</v>
      </c>
      <c r="G7" s="282">
        <f>G8</f>
        <v>1464.46</v>
      </c>
      <c r="H7" s="282">
        <v>0</v>
      </c>
      <c r="I7" s="282">
        <v>0</v>
      </c>
      <c r="J7" s="282">
        <v>0</v>
      </c>
      <c r="K7" s="282">
        <v>0</v>
      </c>
      <c r="L7" s="282">
        <v>0</v>
      </c>
      <c r="M7" s="282">
        <v>0</v>
      </c>
    </row>
    <row r="8" spans="1:13" ht="12.75" customHeight="1">
      <c r="A8" s="273" t="s">
        <v>156</v>
      </c>
      <c r="B8" s="275" t="s">
        <v>157</v>
      </c>
      <c r="C8" s="275" t="s">
        <v>158</v>
      </c>
      <c r="D8" s="282">
        <f aca="true" t="shared" si="0" ref="D8:D15">E8</f>
        <v>2901.7000000000003</v>
      </c>
      <c r="E8" s="282">
        <f>SUM(E9:E15)</f>
        <v>2901.7000000000003</v>
      </c>
      <c r="F8" s="282">
        <f>SUM(F9:F15)</f>
        <v>1437.24</v>
      </c>
      <c r="G8" s="282">
        <f>SUM(G9:G15)</f>
        <v>1464.46</v>
      </c>
      <c r="H8" s="282">
        <v>0</v>
      </c>
      <c r="I8" s="282">
        <v>0</v>
      </c>
      <c r="J8" s="282">
        <v>0</v>
      </c>
      <c r="K8" s="282">
        <v>0</v>
      </c>
      <c r="L8" s="282">
        <v>0</v>
      </c>
      <c r="M8" s="282">
        <v>0</v>
      </c>
    </row>
    <row r="9" spans="1:13" ht="12.75" customHeight="1">
      <c r="A9" s="273" t="s">
        <v>159</v>
      </c>
      <c r="B9" s="275" t="s">
        <v>160</v>
      </c>
      <c r="C9" s="275" t="s">
        <v>161</v>
      </c>
      <c r="D9" s="282">
        <f t="shared" si="0"/>
        <v>1114.79</v>
      </c>
      <c r="E9" s="334">
        <v>1114.79</v>
      </c>
      <c r="F9" s="334">
        <v>336.29</v>
      </c>
      <c r="G9" s="334">
        <v>778.5</v>
      </c>
      <c r="H9" s="282">
        <v>0</v>
      </c>
      <c r="I9" s="282">
        <v>0</v>
      </c>
      <c r="J9" s="282">
        <v>0</v>
      </c>
      <c r="K9" s="282">
        <v>0</v>
      </c>
      <c r="L9" s="282">
        <v>0</v>
      </c>
      <c r="M9" s="282">
        <v>0</v>
      </c>
    </row>
    <row r="10" spans="1:13" ht="12.75" customHeight="1">
      <c r="A10" s="273" t="s">
        <v>162</v>
      </c>
      <c r="B10" s="275" t="s">
        <v>163</v>
      </c>
      <c r="C10" s="275" t="s">
        <v>164</v>
      </c>
      <c r="D10" s="282">
        <f t="shared" si="0"/>
        <v>468.65</v>
      </c>
      <c r="E10" s="334">
        <v>468.65</v>
      </c>
      <c r="F10" s="334">
        <v>328.65</v>
      </c>
      <c r="G10" s="334">
        <v>140</v>
      </c>
      <c r="H10" s="282">
        <v>0</v>
      </c>
      <c r="I10" s="282">
        <v>0</v>
      </c>
      <c r="J10" s="282">
        <v>0</v>
      </c>
      <c r="K10" s="282">
        <v>0</v>
      </c>
      <c r="L10" s="282">
        <v>0</v>
      </c>
      <c r="M10" s="282">
        <v>0</v>
      </c>
    </row>
    <row r="11" spans="1:13" ht="12.75" customHeight="1">
      <c r="A11" s="273" t="s">
        <v>165</v>
      </c>
      <c r="B11" s="275" t="s">
        <v>166</v>
      </c>
      <c r="C11" s="275" t="s">
        <v>167</v>
      </c>
      <c r="D11" s="282">
        <f t="shared" si="0"/>
        <v>217.28</v>
      </c>
      <c r="E11" s="334">
        <v>217.28</v>
      </c>
      <c r="F11" s="334">
        <v>171.32</v>
      </c>
      <c r="G11" s="334">
        <v>45.96</v>
      </c>
      <c r="H11" s="282">
        <v>0</v>
      </c>
      <c r="I11" s="282">
        <v>0</v>
      </c>
      <c r="J11" s="282">
        <v>0</v>
      </c>
      <c r="K11" s="282">
        <v>0</v>
      </c>
      <c r="L11" s="282">
        <v>0</v>
      </c>
      <c r="M11" s="282">
        <v>0</v>
      </c>
    </row>
    <row r="12" spans="1:13" ht="12.75" customHeight="1">
      <c r="A12" s="273" t="s">
        <v>168</v>
      </c>
      <c r="B12" s="275" t="s">
        <v>169</v>
      </c>
      <c r="C12" s="275" t="s">
        <v>170</v>
      </c>
      <c r="D12" s="282">
        <f t="shared" si="0"/>
        <v>103.98</v>
      </c>
      <c r="E12" s="334">
        <v>103.98</v>
      </c>
      <c r="F12" s="334">
        <v>103.98</v>
      </c>
      <c r="G12" s="334">
        <v>0</v>
      </c>
      <c r="H12" s="282">
        <v>0</v>
      </c>
      <c r="I12" s="282">
        <v>0</v>
      </c>
      <c r="J12" s="282">
        <v>0</v>
      </c>
      <c r="K12" s="282">
        <v>0</v>
      </c>
      <c r="L12" s="282">
        <v>0</v>
      </c>
      <c r="M12" s="282">
        <v>0</v>
      </c>
    </row>
    <row r="13" spans="1:13" ht="12.75" customHeight="1">
      <c r="A13" s="273" t="s">
        <v>171</v>
      </c>
      <c r="B13" s="275" t="s">
        <v>172</v>
      </c>
      <c r="C13" s="275" t="s">
        <v>173</v>
      </c>
      <c r="D13" s="282">
        <f t="shared" si="0"/>
        <v>731.49</v>
      </c>
      <c r="E13" s="334">
        <v>731.49</v>
      </c>
      <c r="F13" s="334">
        <v>231.49</v>
      </c>
      <c r="G13" s="334">
        <v>500</v>
      </c>
      <c r="H13" s="282">
        <v>0</v>
      </c>
      <c r="I13" s="282">
        <v>0</v>
      </c>
      <c r="J13" s="282">
        <v>0</v>
      </c>
      <c r="K13" s="282">
        <v>0</v>
      </c>
      <c r="L13" s="282">
        <v>0</v>
      </c>
      <c r="M13" s="282">
        <v>0</v>
      </c>
    </row>
    <row r="14" spans="1:13" ht="12.75" customHeight="1">
      <c r="A14" s="273" t="s">
        <v>174</v>
      </c>
      <c r="B14" s="275" t="s">
        <v>175</v>
      </c>
      <c r="C14" s="275" t="s">
        <v>176</v>
      </c>
      <c r="D14" s="282">
        <f t="shared" si="0"/>
        <v>165.74</v>
      </c>
      <c r="E14" s="334">
        <v>165.74</v>
      </c>
      <c r="F14" s="334">
        <v>165.74</v>
      </c>
      <c r="G14" s="282">
        <v>0</v>
      </c>
      <c r="H14" s="282">
        <v>0</v>
      </c>
      <c r="I14" s="282">
        <v>0</v>
      </c>
      <c r="J14" s="282">
        <v>0</v>
      </c>
      <c r="K14" s="282">
        <v>0</v>
      </c>
      <c r="L14" s="282">
        <v>0</v>
      </c>
      <c r="M14" s="282">
        <v>0</v>
      </c>
    </row>
    <row r="15" spans="1:13" ht="12.75" customHeight="1">
      <c r="A15" s="273" t="s">
        <v>177</v>
      </c>
      <c r="B15" s="275" t="s">
        <v>178</v>
      </c>
      <c r="C15" s="275" t="s">
        <v>179</v>
      </c>
      <c r="D15" s="282">
        <f t="shared" si="0"/>
        <v>99.77</v>
      </c>
      <c r="E15" s="334">
        <v>99.77</v>
      </c>
      <c r="F15" s="334">
        <v>99.77</v>
      </c>
      <c r="G15" s="282">
        <v>0</v>
      </c>
      <c r="H15" s="282">
        <v>0</v>
      </c>
      <c r="I15" s="282">
        <v>0</v>
      </c>
      <c r="J15" s="282">
        <v>0</v>
      </c>
      <c r="K15" s="282">
        <v>0</v>
      </c>
      <c r="L15" s="282">
        <v>0</v>
      </c>
      <c r="M15" s="282">
        <v>0</v>
      </c>
    </row>
    <row r="16" spans="5:8" ht="12.75" customHeight="1">
      <c r="E16" s="246"/>
      <c r="F16" s="246"/>
      <c r="G16" s="246"/>
      <c r="H16" s="246"/>
    </row>
    <row r="17" ht="12.75" customHeight="1">
      <c r="H17" s="246"/>
    </row>
  </sheetData>
  <sheetProtection/>
  <mergeCells count="13">
    <mergeCell ref="B2:M2"/>
    <mergeCell ref="E4:M4"/>
    <mergeCell ref="F5:G5"/>
    <mergeCell ref="H5:I5"/>
    <mergeCell ref="A4:A6"/>
    <mergeCell ref="B4:B6"/>
    <mergeCell ref="C4:C6"/>
    <mergeCell ref="D4:D6"/>
    <mergeCell ref="E5:E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89"/>
</worksheet>
</file>

<file path=xl/worksheets/sheet6.xml><?xml version="1.0" encoding="utf-8"?>
<worksheet xmlns="http://schemas.openxmlformats.org/spreadsheetml/2006/main" xmlns:r="http://schemas.openxmlformats.org/officeDocument/2006/relationships">
  <sheetPr>
    <pageSetUpPr fitToPage="1"/>
  </sheetPr>
  <dimension ref="A1:I60"/>
  <sheetViews>
    <sheetView showGridLines="0" showZeros="0" zoomScale="55" zoomScaleNormal="55" workbookViewId="0" topLeftCell="A1">
      <selection activeCell="I7" sqref="I7:I22"/>
    </sheetView>
  </sheetViews>
  <sheetFormatPr defaultColWidth="9.16015625" defaultRowHeight="12.75" customHeight="1"/>
  <cols>
    <col min="2" max="2" width="40.5" style="0" customWidth="1"/>
    <col min="3" max="3" width="23.33203125" style="0" customWidth="1"/>
    <col min="4" max="4" width="41" style="0" customWidth="1"/>
    <col min="5" max="5" width="28.66015625" style="0" customWidth="1"/>
    <col min="6" max="6" width="43" style="0" customWidth="1"/>
    <col min="7" max="7" width="24.16015625" style="0" customWidth="1"/>
    <col min="8" max="8" width="33.16015625" style="0" customWidth="1"/>
    <col min="9" max="9" width="22.16015625" style="0" customWidth="1"/>
  </cols>
  <sheetData>
    <row r="1" spans="2:7" ht="22.5" customHeight="1">
      <c r="B1" s="295" t="s">
        <v>17</v>
      </c>
      <c r="C1" s="296"/>
      <c r="D1" s="296"/>
      <c r="E1" s="296"/>
      <c r="F1" s="296"/>
      <c r="G1" s="297"/>
    </row>
    <row r="2" spans="2:7" ht="22.5" customHeight="1">
      <c r="B2" s="298" t="s">
        <v>18</v>
      </c>
      <c r="C2" s="299"/>
      <c r="D2" s="299"/>
      <c r="E2" s="299"/>
      <c r="F2" s="299"/>
      <c r="G2" s="299"/>
    </row>
    <row r="3" spans="2:9" ht="22.5" customHeight="1">
      <c r="B3" s="300"/>
      <c r="C3" s="300"/>
      <c r="D3" s="301"/>
      <c r="E3" s="301"/>
      <c r="F3" s="302"/>
      <c r="G3" s="303"/>
      <c r="I3" s="303" t="s">
        <v>49</v>
      </c>
    </row>
    <row r="4" spans="1:9" ht="22.5" customHeight="1">
      <c r="A4" s="248" t="s">
        <v>6</v>
      </c>
      <c r="B4" s="304" t="s">
        <v>50</v>
      </c>
      <c r="C4" s="304"/>
      <c r="D4" s="304" t="s">
        <v>51</v>
      </c>
      <c r="E4" s="304"/>
      <c r="F4" s="304"/>
      <c r="G4" s="304"/>
      <c r="H4" s="306"/>
      <c r="I4" s="324"/>
    </row>
    <row r="5" spans="1:9" ht="22.5" customHeight="1">
      <c r="A5" s="248"/>
      <c r="B5" s="304" t="s">
        <v>52</v>
      </c>
      <c r="C5" s="304" t="s">
        <v>53</v>
      </c>
      <c r="D5" s="304" t="s">
        <v>54</v>
      </c>
      <c r="E5" s="307" t="s">
        <v>53</v>
      </c>
      <c r="F5" s="304" t="s">
        <v>55</v>
      </c>
      <c r="G5" s="304" t="s">
        <v>53</v>
      </c>
      <c r="H5" s="304" t="s">
        <v>56</v>
      </c>
      <c r="I5" s="304" t="s">
        <v>53</v>
      </c>
    </row>
    <row r="6" spans="1:9" ht="22.5" customHeight="1">
      <c r="A6" s="277">
        <v>1</v>
      </c>
      <c r="B6" s="335" t="s">
        <v>188</v>
      </c>
      <c r="C6" s="311">
        <v>2901.7</v>
      </c>
      <c r="D6" s="335" t="s">
        <v>188</v>
      </c>
      <c r="E6" s="311">
        <v>2901.7</v>
      </c>
      <c r="F6" s="315" t="s">
        <v>188</v>
      </c>
      <c r="G6" s="311">
        <f>G7+G12</f>
        <v>2901.7</v>
      </c>
      <c r="H6" s="315" t="s">
        <v>57</v>
      </c>
      <c r="I6" s="278">
        <f>SUM(I7:I21)</f>
        <v>2901.7000000000003</v>
      </c>
    </row>
    <row r="7" spans="1:9" ht="22.5" customHeight="1">
      <c r="A7" s="277">
        <v>2</v>
      </c>
      <c r="B7" s="308" t="s">
        <v>189</v>
      </c>
      <c r="C7" s="311">
        <v>2901.7</v>
      </c>
      <c r="D7" s="313" t="s">
        <v>59</v>
      </c>
      <c r="E7" s="311"/>
      <c r="F7" s="315" t="s">
        <v>60</v>
      </c>
      <c r="G7" s="336">
        <v>1437.24</v>
      </c>
      <c r="H7" s="313" t="s">
        <v>61</v>
      </c>
      <c r="I7" s="348">
        <v>1524.92</v>
      </c>
    </row>
    <row r="8" spans="1:9" ht="22.5" customHeight="1">
      <c r="A8" s="277">
        <v>3</v>
      </c>
      <c r="B8" s="337" t="s">
        <v>190</v>
      </c>
      <c r="C8" s="311">
        <v>1464.46</v>
      </c>
      <c r="D8" s="313" t="s">
        <v>63</v>
      </c>
      <c r="E8" s="311"/>
      <c r="F8" s="315" t="s">
        <v>64</v>
      </c>
      <c r="G8" s="336">
        <v>1224.24</v>
      </c>
      <c r="H8" s="313" t="s">
        <v>65</v>
      </c>
      <c r="I8" s="348">
        <v>331.02</v>
      </c>
    </row>
    <row r="9" spans="1:9" ht="22.5" customHeight="1">
      <c r="A9" s="277">
        <v>4</v>
      </c>
      <c r="B9" s="308" t="s">
        <v>191</v>
      </c>
      <c r="C9" s="311"/>
      <c r="D9" s="313" t="s">
        <v>67</v>
      </c>
      <c r="E9" s="311"/>
      <c r="F9" s="315" t="s">
        <v>68</v>
      </c>
      <c r="G9" s="336">
        <v>210.2</v>
      </c>
      <c r="H9" s="313" t="s">
        <v>69</v>
      </c>
      <c r="I9" s="348">
        <v>494</v>
      </c>
    </row>
    <row r="10" spans="1:9" ht="22.5" customHeight="1">
      <c r="A10" s="277">
        <v>5</v>
      </c>
      <c r="B10" s="308" t="s">
        <v>192</v>
      </c>
      <c r="C10" s="311"/>
      <c r="D10" s="313" t="s">
        <v>71</v>
      </c>
      <c r="E10" s="311"/>
      <c r="F10" s="315" t="s">
        <v>72</v>
      </c>
      <c r="G10" s="336">
        <v>2.8</v>
      </c>
      <c r="H10" s="313" t="s">
        <v>73</v>
      </c>
      <c r="I10" s="278"/>
    </row>
    <row r="11" spans="1:9" ht="22.5" customHeight="1">
      <c r="A11" s="277">
        <v>6</v>
      </c>
      <c r="B11" s="308"/>
      <c r="C11" s="311"/>
      <c r="D11" s="313" t="s">
        <v>75</v>
      </c>
      <c r="E11" s="311"/>
      <c r="F11" s="315" t="s">
        <v>76</v>
      </c>
      <c r="G11" s="336">
        <v>0</v>
      </c>
      <c r="H11" s="313" t="s">
        <v>77</v>
      </c>
      <c r="I11" s="349"/>
    </row>
    <row r="12" spans="1:9" ht="22.5" customHeight="1">
      <c r="A12" s="277">
        <v>7</v>
      </c>
      <c r="B12" s="308"/>
      <c r="C12" s="311"/>
      <c r="D12" s="313" t="s">
        <v>79</v>
      </c>
      <c r="E12" s="311"/>
      <c r="F12" s="315" t="s">
        <v>80</v>
      </c>
      <c r="G12" s="311">
        <v>1464.46</v>
      </c>
      <c r="H12" s="313" t="s">
        <v>81</v>
      </c>
      <c r="I12" s="349">
        <v>0</v>
      </c>
    </row>
    <row r="13" spans="1:9" ht="22.5" customHeight="1">
      <c r="A13" s="277">
        <v>8</v>
      </c>
      <c r="B13" s="308"/>
      <c r="C13" s="311"/>
      <c r="D13" s="313" t="s">
        <v>83</v>
      </c>
      <c r="E13" s="311"/>
      <c r="F13" s="338" t="s">
        <v>64</v>
      </c>
      <c r="G13" s="336">
        <v>16</v>
      </c>
      <c r="H13" s="313" t="s">
        <v>84</v>
      </c>
      <c r="I13" s="349">
        <v>0</v>
      </c>
    </row>
    <row r="14" spans="1:9" ht="22.5" customHeight="1">
      <c r="A14" s="277">
        <v>9</v>
      </c>
      <c r="B14" s="308"/>
      <c r="C14" s="311"/>
      <c r="D14" s="313" t="s">
        <v>86</v>
      </c>
      <c r="E14" s="311">
        <v>2901.7</v>
      </c>
      <c r="F14" s="338" t="s">
        <v>68</v>
      </c>
      <c r="G14" s="336">
        <v>405.5</v>
      </c>
      <c r="H14" s="313" t="s">
        <v>87</v>
      </c>
      <c r="I14" s="349">
        <v>0</v>
      </c>
    </row>
    <row r="15" spans="1:9" ht="22.5" customHeight="1">
      <c r="A15" s="277">
        <v>10</v>
      </c>
      <c r="B15" s="339"/>
      <c r="C15" s="311"/>
      <c r="D15" s="313" t="s">
        <v>89</v>
      </c>
      <c r="E15" s="311"/>
      <c r="F15" s="338" t="s">
        <v>90</v>
      </c>
      <c r="G15" s="311">
        <v>48.96</v>
      </c>
      <c r="H15" s="313" t="s">
        <v>91</v>
      </c>
      <c r="I15" s="311">
        <v>51.76</v>
      </c>
    </row>
    <row r="16" spans="1:9" ht="22.5" customHeight="1">
      <c r="A16" s="277">
        <v>11</v>
      </c>
      <c r="B16" s="339"/>
      <c r="C16" s="311"/>
      <c r="D16" s="313" t="s">
        <v>93</v>
      </c>
      <c r="E16" s="311"/>
      <c r="F16" s="338" t="s">
        <v>94</v>
      </c>
      <c r="G16" s="336">
        <v>0</v>
      </c>
      <c r="H16" s="313" t="s">
        <v>95</v>
      </c>
      <c r="I16" s="349">
        <v>0</v>
      </c>
    </row>
    <row r="17" spans="1:9" ht="22.5" customHeight="1">
      <c r="A17" s="277">
        <v>12</v>
      </c>
      <c r="B17" s="339"/>
      <c r="C17" s="311"/>
      <c r="D17" s="313" t="s">
        <v>97</v>
      </c>
      <c r="E17" s="311"/>
      <c r="F17" s="338" t="s">
        <v>98</v>
      </c>
      <c r="G17" s="336">
        <v>0</v>
      </c>
      <c r="H17" s="313" t="s">
        <v>99</v>
      </c>
      <c r="I17" s="349">
        <v>0</v>
      </c>
    </row>
    <row r="18" spans="1:9" ht="22.5" customHeight="1">
      <c r="A18" s="277">
        <v>13</v>
      </c>
      <c r="B18" s="339"/>
      <c r="C18" s="309"/>
      <c r="D18" s="313" t="s">
        <v>100</v>
      </c>
      <c r="E18" s="311"/>
      <c r="F18" s="338" t="s">
        <v>101</v>
      </c>
      <c r="G18" s="336">
        <v>494</v>
      </c>
      <c r="H18" s="313" t="s">
        <v>102</v>
      </c>
      <c r="I18" s="349">
        <v>0</v>
      </c>
    </row>
    <row r="19" spans="1:9" ht="22.5" customHeight="1">
      <c r="A19" s="277">
        <v>14</v>
      </c>
      <c r="B19" s="316"/>
      <c r="C19" s="318"/>
      <c r="D19" s="313" t="s">
        <v>103</v>
      </c>
      <c r="E19" s="311"/>
      <c r="F19" s="338" t="s">
        <v>104</v>
      </c>
      <c r="G19" s="336">
        <v>0</v>
      </c>
      <c r="H19" s="313" t="s">
        <v>105</v>
      </c>
      <c r="I19" s="349">
        <v>0</v>
      </c>
    </row>
    <row r="20" spans="1:9" ht="22.5" customHeight="1">
      <c r="A20" s="277">
        <v>15</v>
      </c>
      <c r="B20" s="316"/>
      <c r="C20" s="309"/>
      <c r="D20" s="313" t="s">
        <v>106</v>
      </c>
      <c r="E20" s="311"/>
      <c r="F20" s="338" t="s">
        <v>107</v>
      </c>
      <c r="G20" s="336">
        <v>0</v>
      </c>
      <c r="H20" s="313" t="s">
        <v>108</v>
      </c>
      <c r="I20" s="349">
        <v>0</v>
      </c>
    </row>
    <row r="21" spans="1:9" ht="22.5" customHeight="1">
      <c r="A21" s="277">
        <v>16</v>
      </c>
      <c r="B21" s="317"/>
      <c r="C21" s="309"/>
      <c r="D21" s="313" t="s">
        <v>109</v>
      </c>
      <c r="E21" s="311"/>
      <c r="F21" s="338" t="s">
        <v>110</v>
      </c>
      <c r="G21" s="336">
        <v>0</v>
      </c>
      <c r="H21" s="313" t="s">
        <v>111</v>
      </c>
      <c r="I21" s="349">
        <v>500</v>
      </c>
    </row>
    <row r="22" spans="1:9" ht="22.5" customHeight="1">
      <c r="A22" s="277">
        <v>17</v>
      </c>
      <c r="B22" s="319"/>
      <c r="C22" s="309"/>
      <c r="D22" s="313" t="s">
        <v>112</v>
      </c>
      <c r="E22" s="311"/>
      <c r="F22" s="340" t="s">
        <v>113</v>
      </c>
      <c r="G22" s="336">
        <v>500</v>
      </c>
      <c r="H22" s="313"/>
      <c r="I22" s="278"/>
    </row>
    <row r="23" spans="1:9" ht="22.5" customHeight="1">
      <c r="A23" s="277">
        <v>18</v>
      </c>
      <c r="B23" s="341"/>
      <c r="C23" s="309"/>
      <c r="D23" s="313" t="s">
        <v>114</v>
      </c>
      <c r="E23" s="311"/>
      <c r="F23" s="320" t="s">
        <v>115</v>
      </c>
      <c r="G23" s="311"/>
      <c r="H23" s="313"/>
      <c r="I23" s="278"/>
    </row>
    <row r="24" spans="1:9" ht="22.5" customHeight="1">
      <c r="A24" s="277">
        <v>19</v>
      </c>
      <c r="B24" s="341"/>
      <c r="C24" s="309"/>
      <c r="D24" s="313" t="s">
        <v>116</v>
      </c>
      <c r="E24" s="311"/>
      <c r="F24" s="320" t="s">
        <v>117</v>
      </c>
      <c r="G24" s="311"/>
      <c r="H24" s="278"/>
      <c r="I24" s="278"/>
    </row>
    <row r="25" spans="1:9" ht="22.5" customHeight="1">
      <c r="A25" s="277">
        <v>20</v>
      </c>
      <c r="B25" s="341"/>
      <c r="C25" s="309"/>
      <c r="D25" s="313" t="s">
        <v>118</v>
      </c>
      <c r="E25" s="311"/>
      <c r="F25" s="320" t="s">
        <v>119</v>
      </c>
      <c r="G25" s="311"/>
      <c r="H25" s="279"/>
      <c r="I25" s="278"/>
    </row>
    <row r="26" spans="1:9" ht="22.5" customHeight="1">
      <c r="A26" s="277">
        <v>21</v>
      </c>
      <c r="B26" s="341"/>
      <c r="C26" s="309"/>
      <c r="D26" s="313" t="s">
        <v>120</v>
      </c>
      <c r="E26" s="311"/>
      <c r="F26" s="315"/>
      <c r="G26" s="311"/>
      <c r="H26" s="279"/>
      <c r="I26" s="279"/>
    </row>
    <row r="27" spans="1:9" ht="22.5" customHeight="1">
      <c r="A27" s="277">
        <v>22</v>
      </c>
      <c r="B27" s="319"/>
      <c r="C27" s="318"/>
      <c r="D27" s="313" t="s">
        <v>121</v>
      </c>
      <c r="E27" s="311"/>
      <c r="F27" s="315"/>
      <c r="G27" s="311"/>
      <c r="H27" s="279"/>
      <c r="I27" s="279"/>
    </row>
    <row r="28" spans="1:9" ht="22.5" customHeight="1">
      <c r="A28" s="277">
        <v>23</v>
      </c>
      <c r="B28" s="341"/>
      <c r="C28" s="309"/>
      <c r="D28" s="313" t="s">
        <v>122</v>
      </c>
      <c r="E28" s="311"/>
      <c r="F28" s="315"/>
      <c r="G28" s="311"/>
      <c r="H28" s="279"/>
      <c r="I28" s="279"/>
    </row>
    <row r="29" spans="1:9" ht="22.5" customHeight="1">
      <c r="A29" s="277">
        <v>24</v>
      </c>
      <c r="B29" s="319"/>
      <c r="C29" s="318"/>
      <c r="D29" s="313" t="s">
        <v>123</v>
      </c>
      <c r="E29" s="311"/>
      <c r="F29" s="315"/>
      <c r="G29" s="311"/>
      <c r="H29" s="279"/>
      <c r="I29" s="279"/>
    </row>
    <row r="30" spans="1:9" ht="22.5" customHeight="1">
      <c r="A30" s="277">
        <v>25</v>
      </c>
      <c r="B30" s="319"/>
      <c r="C30" s="309"/>
      <c r="D30" s="313" t="s">
        <v>124</v>
      </c>
      <c r="E30" s="311"/>
      <c r="F30" s="315"/>
      <c r="G30" s="311"/>
      <c r="H30" s="279"/>
      <c r="I30" s="278"/>
    </row>
    <row r="31" spans="1:9" ht="22.5" customHeight="1">
      <c r="A31" s="277">
        <v>26</v>
      </c>
      <c r="B31" s="319"/>
      <c r="C31" s="309"/>
      <c r="D31" s="313" t="s">
        <v>125</v>
      </c>
      <c r="E31" s="311"/>
      <c r="F31" s="315"/>
      <c r="G31" s="311"/>
      <c r="H31" s="279"/>
      <c r="I31" s="278"/>
    </row>
    <row r="32" spans="1:9" ht="22.5" customHeight="1">
      <c r="A32" s="277">
        <v>27</v>
      </c>
      <c r="B32" s="319"/>
      <c r="C32" s="309"/>
      <c r="D32" s="313" t="s">
        <v>126</v>
      </c>
      <c r="E32" s="311"/>
      <c r="F32" s="315"/>
      <c r="G32" s="311"/>
      <c r="H32" s="279"/>
      <c r="I32" s="278"/>
    </row>
    <row r="33" spans="1:9" ht="22.5" customHeight="1">
      <c r="A33" s="277">
        <v>28</v>
      </c>
      <c r="B33" s="319"/>
      <c r="C33" s="309"/>
      <c r="D33" s="313" t="s">
        <v>127</v>
      </c>
      <c r="E33" s="311"/>
      <c r="F33" s="315"/>
      <c r="G33" s="311"/>
      <c r="H33" s="279"/>
      <c r="I33" s="279"/>
    </row>
    <row r="34" spans="1:9" ht="22.5" customHeight="1">
      <c r="A34" s="277">
        <v>29</v>
      </c>
      <c r="B34" s="317"/>
      <c r="C34" s="309"/>
      <c r="D34" s="313" t="s">
        <v>128</v>
      </c>
      <c r="E34" s="311"/>
      <c r="F34" s="315"/>
      <c r="G34" s="311"/>
      <c r="H34" s="279"/>
      <c r="I34" s="278"/>
    </row>
    <row r="35" spans="1:9" ht="22.5" customHeight="1">
      <c r="A35" s="277">
        <v>30</v>
      </c>
      <c r="B35" s="319"/>
      <c r="C35" s="309"/>
      <c r="D35" s="310"/>
      <c r="E35" s="321"/>
      <c r="F35" s="308"/>
      <c r="G35" s="322"/>
      <c r="H35" s="278"/>
      <c r="I35" s="278"/>
    </row>
    <row r="36" spans="1:9" ht="18" customHeight="1">
      <c r="A36" s="277">
        <v>31</v>
      </c>
      <c r="B36" s="307" t="s">
        <v>129</v>
      </c>
      <c r="C36" s="318">
        <f aca="true" t="shared" si="0" ref="C36:G36">SUM(C6)</f>
        <v>2901.7</v>
      </c>
      <c r="D36" s="307" t="s">
        <v>130</v>
      </c>
      <c r="E36" s="321">
        <f t="shared" si="0"/>
        <v>2901.7</v>
      </c>
      <c r="F36" s="307" t="s">
        <v>130</v>
      </c>
      <c r="G36" s="322">
        <f t="shared" si="0"/>
        <v>2901.7</v>
      </c>
      <c r="H36" s="307" t="s">
        <v>130</v>
      </c>
      <c r="I36" s="278"/>
    </row>
    <row r="37" spans="1:9" ht="18" customHeight="1">
      <c r="A37" s="277">
        <v>32</v>
      </c>
      <c r="B37" s="313" t="s">
        <v>135</v>
      </c>
      <c r="C37" s="309"/>
      <c r="D37" s="339" t="s">
        <v>132</v>
      </c>
      <c r="E37" s="321">
        <f>SUM(C41)-SUM(E36)</f>
        <v>0</v>
      </c>
      <c r="F37" s="339" t="s">
        <v>132</v>
      </c>
      <c r="G37" s="322">
        <f>E37</f>
        <v>0</v>
      </c>
      <c r="H37" s="339" t="s">
        <v>132</v>
      </c>
      <c r="I37" s="278"/>
    </row>
    <row r="38" spans="1:9" ht="18" customHeight="1">
      <c r="A38" s="277">
        <v>33</v>
      </c>
      <c r="B38" s="313" t="s">
        <v>136</v>
      </c>
      <c r="C38" s="309"/>
      <c r="D38" s="316"/>
      <c r="E38" s="311"/>
      <c r="F38" s="316"/>
      <c r="G38" s="311"/>
      <c r="H38" s="316"/>
      <c r="I38" s="278"/>
    </row>
    <row r="39" spans="1:9" ht="22.5" customHeight="1">
      <c r="A39" s="277">
        <v>34</v>
      </c>
      <c r="B39" s="313" t="s">
        <v>193</v>
      </c>
      <c r="C39" s="309"/>
      <c r="D39" s="342"/>
      <c r="E39" s="343"/>
      <c r="F39" s="319"/>
      <c r="G39" s="321"/>
      <c r="H39" s="319"/>
      <c r="I39" s="278"/>
    </row>
    <row r="40" spans="1:9" ht="21" customHeight="1">
      <c r="A40" s="277">
        <v>35</v>
      </c>
      <c r="B40" s="319"/>
      <c r="C40" s="309"/>
      <c r="D40" s="317"/>
      <c r="E40" s="343"/>
      <c r="F40" s="317"/>
      <c r="G40" s="343"/>
      <c r="H40" s="317"/>
      <c r="I40" s="278"/>
    </row>
    <row r="41" spans="1:9" ht="18" customHeight="1">
      <c r="A41" s="277">
        <v>36</v>
      </c>
      <c r="B41" s="304" t="s">
        <v>138</v>
      </c>
      <c r="C41" s="318">
        <f aca="true" t="shared" si="1" ref="C41:G41">SUM(C36,C37)</f>
        <v>2901.7</v>
      </c>
      <c r="D41" s="344" t="s">
        <v>139</v>
      </c>
      <c r="E41" s="343">
        <f t="shared" si="1"/>
        <v>2901.7</v>
      </c>
      <c r="F41" s="304" t="s">
        <v>139</v>
      </c>
      <c r="G41" s="311">
        <f t="shared" si="1"/>
        <v>2901.7</v>
      </c>
      <c r="H41" s="304" t="s">
        <v>139</v>
      </c>
      <c r="I41" s="278"/>
    </row>
    <row r="42" spans="5:9" ht="12.75" customHeight="1">
      <c r="E42" s="323"/>
      <c r="G42" s="323"/>
      <c r="H42" s="345"/>
      <c r="I42" s="291"/>
    </row>
    <row r="43" spans="5:9" ht="12.75" customHeight="1">
      <c r="E43" s="323"/>
      <c r="G43" s="323"/>
      <c r="H43" s="346"/>
      <c r="I43" s="291"/>
    </row>
    <row r="44" spans="5:9" ht="12.75" customHeight="1">
      <c r="E44" s="323"/>
      <c r="G44" s="323"/>
      <c r="H44" s="345"/>
      <c r="I44" s="291"/>
    </row>
    <row r="45" spans="5:9" ht="12.75" customHeight="1">
      <c r="E45" s="323"/>
      <c r="G45" s="323"/>
      <c r="H45" s="347"/>
      <c r="I45" s="291"/>
    </row>
    <row r="46" spans="5:7" ht="12.75" customHeight="1">
      <c r="E46" s="323"/>
      <c r="G46" s="323"/>
    </row>
    <row r="47" spans="5:7" ht="12.75" customHeight="1">
      <c r="E47" s="323"/>
      <c r="G47" s="323"/>
    </row>
    <row r="48" spans="5:7" ht="12.75" customHeight="1">
      <c r="E48" s="323"/>
      <c r="G48" s="323"/>
    </row>
    <row r="49" spans="5:7" ht="12.75" customHeight="1">
      <c r="E49" s="323"/>
      <c r="G49" s="323"/>
    </row>
    <row r="50" spans="5:7" ht="12.75" customHeight="1">
      <c r="E50" s="323"/>
      <c r="G50" s="323"/>
    </row>
    <row r="51" spans="5:7" ht="12.75" customHeight="1">
      <c r="E51" s="323"/>
      <c r="G51" s="323"/>
    </row>
    <row r="52" spans="5:7" ht="12.75" customHeight="1">
      <c r="E52" s="323"/>
      <c r="G52" s="323"/>
    </row>
    <row r="53" spans="5:7" ht="12.75" customHeight="1">
      <c r="E53" s="323"/>
      <c r="G53" s="323"/>
    </row>
    <row r="54" spans="5:7" ht="12.75" customHeight="1">
      <c r="E54" s="323"/>
      <c r="G54" s="323"/>
    </row>
    <row r="55" ht="12.75" customHeight="1">
      <c r="G55" s="323"/>
    </row>
    <row r="56" ht="12.75" customHeight="1">
      <c r="G56" s="323"/>
    </row>
    <row r="57" ht="12.75" customHeight="1">
      <c r="G57" s="323"/>
    </row>
    <row r="58" ht="12.75" customHeight="1">
      <c r="G58" s="323"/>
    </row>
    <row r="59" ht="12.75" customHeight="1">
      <c r="G59" s="323"/>
    </row>
    <row r="60" ht="12.75" customHeight="1">
      <c r="G60" s="323"/>
    </row>
  </sheetData>
  <sheetProtection/>
  <mergeCells count="4">
    <mergeCell ref="B3:C3"/>
    <mergeCell ref="B4:C4"/>
    <mergeCell ref="D4:G4"/>
    <mergeCell ref="A4:A5"/>
  </mergeCells>
  <printOptions horizontalCentered="1"/>
  <pageMargins left="0.75" right="0.75" top="0.7900000000000001" bottom="1" header="0" footer="0"/>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H14"/>
  <sheetViews>
    <sheetView showGridLines="0" showZeros="0" workbookViewId="0" topLeftCell="A1">
      <selection activeCell="E16" sqref="E16"/>
    </sheetView>
  </sheetViews>
  <sheetFormatPr defaultColWidth="9.16015625" defaultRowHeight="12.75" customHeight="1"/>
  <cols>
    <col min="2" max="2" width="21.33203125" style="0" customWidth="1"/>
    <col min="3" max="3" width="34.33203125" style="0" customWidth="1"/>
    <col min="4" max="6" width="21.33203125" style="0" customWidth="1"/>
    <col min="7" max="7" width="19.33203125" style="0" customWidth="1"/>
    <col min="8" max="8" width="21.33203125" style="0" customWidth="1"/>
  </cols>
  <sheetData>
    <row r="1" ht="30" customHeight="1">
      <c r="B1" s="246" t="s">
        <v>19</v>
      </c>
    </row>
    <row r="2" spans="2:8" ht="28.5" customHeight="1">
      <c r="B2" s="267" t="s">
        <v>194</v>
      </c>
      <c r="C2" s="267"/>
      <c r="D2" s="267"/>
      <c r="E2" s="267"/>
      <c r="F2" s="267"/>
      <c r="G2" s="267"/>
      <c r="H2" s="267"/>
    </row>
    <row r="3" ht="22.5" customHeight="1">
      <c r="H3" s="266" t="s">
        <v>49</v>
      </c>
    </row>
    <row r="4" spans="1:8" ht="22.5" customHeight="1">
      <c r="A4" s="248" t="s">
        <v>6</v>
      </c>
      <c r="B4" s="270" t="s">
        <v>195</v>
      </c>
      <c r="C4" s="270" t="s">
        <v>196</v>
      </c>
      <c r="D4" s="270" t="s">
        <v>144</v>
      </c>
      <c r="E4" s="270" t="s">
        <v>197</v>
      </c>
      <c r="F4" s="270" t="s">
        <v>198</v>
      </c>
      <c r="G4" s="270" t="s">
        <v>199</v>
      </c>
      <c r="H4" s="270" t="s">
        <v>200</v>
      </c>
    </row>
    <row r="5" spans="1:8" ht="15.75" customHeight="1">
      <c r="A5" s="248"/>
      <c r="B5" s="257" t="s">
        <v>201</v>
      </c>
      <c r="C5" s="257" t="s">
        <v>201</v>
      </c>
      <c r="D5" s="257">
        <v>1</v>
      </c>
      <c r="E5" s="257">
        <v>2</v>
      </c>
      <c r="F5" s="257">
        <v>3</v>
      </c>
      <c r="G5" s="257">
        <v>4</v>
      </c>
      <c r="H5" s="257" t="s">
        <v>201</v>
      </c>
    </row>
    <row r="6" spans="1:8" ht="12.75" customHeight="1">
      <c r="A6" s="273">
        <v>1</v>
      </c>
      <c r="B6" s="275" t="s">
        <v>202</v>
      </c>
      <c r="C6" s="275" t="s">
        <v>203</v>
      </c>
      <c r="D6" s="334">
        <f>D7</f>
        <v>2901.7</v>
      </c>
      <c r="E6" s="334">
        <f>E7</f>
        <v>1243</v>
      </c>
      <c r="F6" s="334">
        <f>F7</f>
        <v>194.24</v>
      </c>
      <c r="G6" s="334">
        <f>G7</f>
        <v>1464.46</v>
      </c>
      <c r="H6" s="279"/>
    </row>
    <row r="7" spans="1:8" ht="12.75" customHeight="1">
      <c r="A7" s="273">
        <v>2</v>
      </c>
      <c r="B7" s="275" t="s">
        <v>204</v>
      </c>
      <c r="C7" s="275" t="s">
        <v>205</v>
      </c>
      <c r="D7" s="334">
        <f>SUM(D8:D13)</f>
        <v>2901.7</v>
      </c>
      <c r="E7" s="334">
        <f>SUM(E8:E13)</f>
        <v>1243</v>
      </c>
      <c r="F7" s="334">
        <f>SUM(F8:F13)</f>
        <v>194.24</v>
      </c>
      <c r="G7" s="334">
        <f>SUM(G8:G13)</f>
        <v>1464.46</v>
      </c>
      <c r="H7" s="279"/>
    </row>
    <row r="8" spans="1:8" ht="12.75" customHeight="1">
      <c r="A8" s="273">
        <v>3</v>
      </c>
      <c r="B8" s="275" t="s">
        <v>206</v>
      </c>
      <c r="C8" s="275" t="s">
        <v>207</v>
      </c>
      <c r="D8" s="334">
        <f aca="true" t="shared" si="0" ref="D6:D13">E8+F8+G8</f>
        <v>336.29</v>
      </c>
      <c r="E8" s="334">
        <v>286.73</v>
      </c>
      <c r="F8" s="334">
        <v>49.56</v>
      </c>
      <c r="G8" s="334">
        <v>0</v>
      </c>
      <c r="H8" s="279"/>
    </row>
    <row r="9" spans="1:8" ht="12.75" customHeight="1">
      <c r="A9" s="273">
        <v>4</v>
      </c>
      <c r="B9" s="275" t="s">
        <v>208</v>
      </c>
      <c r="C9" s="275" t="s">
        <v>209</v>
      </c>
      <c r="D9" s="334">
        <f t="shared" si="0"/>
        <v>104.28</v>
      </c>
      <c r="E9" s="334">
        <v>92.5</v>
      </c>
      <c r="F9" s="334">
        <v>11.78</v>
      </c>
      <c r="G9" s="334">
        <v>0</v>
      </c>
      <c r="H9" s="279"/>
    </row>
    <row r="10" spans="1:8" ht="12.75" customHeight="1">
      <c r="A10" s="273">
        <v>5</v>
      </c>
      <c r="B10" s="275" t="s">
        <v>210</v>
      </c>
      <c r="C10" s="275" t="s">
        <v>211</v>
      </c>
      <c r="D10" s="334">
        <f t="shared" si="0"/>
        <v>231.49</v>
      </c>
      <c r="E10" s="334">
        <v>205.21</v>
      </c>
      <c r="F10" s="334">
        <v>26.28</v>
      </c>
      <c r="G10" s="334">
        <v>0</v>
      </c>
      <c r="H10" s="279"/>
    </row>
    <row r="11" spans="1:8" ht="12.75" customHeight="1">
      <c r="A11" s="273">
        <v>6</v>
      </c>
      <c r="B11" s="275" t="s">
        <v>212</v>
      </c>
      <c r="C11" s="275" t="s">
        <v>213</v>
      </c>
      <c r="D11" s="334">
        <f t="shared" si="0"/>
        <v>383.02</v>
      </c>
      <c r="E11" s="334">
        <v>280.66</v>
      </c>
      <c r="F11" s="334">
        <v>56.4</v>
      </c>
      <c r="G11" s="334">
        <v>45.96</v>
      </c>
      <c r="H11" s="279"/>
    </row>
    <row r="12" spans="1:8" ht="12.75" customHeight="1">
      <c r="A12" s="273">
        <v>7</v>
      </c>
      <c r="B12" s="275" t="s">
        <v>214</v>
      </c>
      <c r="C12" s="275" t="s">
        <v>215</v>
      </c>
      <c r="D12" s="334">
        <f t="shared" si="0"/>
        <v>468.34999999999997</v>
      </c>
      <c r="E12" s="334">
        <v>298.02</v>
      </c>
      <c r="F12" s="334">
        <v>30.33</v>
      </c>
      <c r="G12" s="334">
        <v>140</v>
      </c>
      <c r="H12" s="279"/>
    </row>
    <row r="13" spans="1:8" ht="12.75" customHeight="1">
      <c r="A13" s="273">
        <v>8</v>
      </c>
      <c r="B13" s="275" t="s">
        <v>216</v>
      </c>
      <c r="C13" s="275" t="s">
        <v>217</v>
      </c>
      <c r="D13" s="334">
        <f t="shared" si="0"/>
        <v>1378.27</v>
      </c>
      <c r="E13" s="334">
        <v>79.88</v>
      </c>
      <c r="F13" s="334">
        <v>19.89</v>
      </c>
      <c r="G13" s="334">
        <v>1278.5</v>
      </c>
      <c r="H13" s="278"/>
    </row>
    <row r="14" ht="12.75" customHeight="1">
      <c r="C14" s="246"/>
    </row>
  </sheetData>
  <sheetProtection/>
  <mergeCells count="1">
    <mergeCell ref="A4:A5"/>
  </mergeCells>
  <printOptions horizontalCentered="1"/>
  <pageMargins left="0.59" right="0.59" top="0.7900000000000001" bottom="0.7900000000000001" header="0.5" footer="0.5"/>
  <pageSetup fitToHeight="1000" fitToWidth="1"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J63"/>
  <sheetViews>
    <sheetView showGridLines="0" showZeros="0" zoomScale="70" zoomScaleNormal="70" workbookViewId="0" topLeftCell="A1">
      <selection activeCell="I13" sqref="I13"/>
    </sheetView>
  </sheetViews>
  <sheetFormatPr defaultColWidth="9.16015625" defaultRowHeight="12.75" customHeight="1"/>
  <cols>
    <col min="2" max="2" width="19" style="0" customWidth="1"/>
    <col min="3" max="3" width="31.66015625" style="0" customWidth="1"/>
    <col min="4" max="4" width="13.33203125" style="0" customWidth="1"/>
    <col min="5" max="5" width="22.5" style="0" customWidth="1"/>
    <col min="6" max="8" width="21.33203125" style="0" customWidth="1"/>
    <col min="9" max="9" width="17.66015625" style="0" customWidth="1"/>
    <col min="10" max="10" width="21.33203125" style="0" customWidth="1"/>
  </cols>
  <sheetData>
    <row r="1" ht="30" customHeight="1">
      <c r="B1" s="246" t="s">
        <v>21</v>
      </c>
    </row>
    <row r="2" spans="2:10" ht="28.5" customHeight="1">
      <c r="B2" s="267" t="s">
        <v>218</v>
      </c>
      <c r="C2" s="267"/>
      <c r="D2" s="267"/>
      <c r="E2" s="267"/>
      <c r="F2" s="267"/>
      <c r="G2" s="267"/>
      <c r="H2" s="267"/>
      <c r="I2" s="267"/>
      <c r="J2" s="267"/>
    </row>
    <row r="3" ht="22.5" customHeight="1">
      <c r="J3" s="266" t="s">
        <v>49</v>
      </c>
    </row>
    <row r="4" spans="1:10" ht="22.5" customHeight="1">
      <c r="A4" s="248" t="s">
        <v>6</v>
      </c>
      <c r="B4" s="270" t="s">
        <v>219</v>
      </c>
      <c r="C4" s="270" t="s">
        <v>220</v>
      </c>
      <c r="D4" s="270" t="s">
        <v>221</v>
      </c>
      <c r="E4" s="270" t="s">
        <v>222</v>
      </c>
      <c r="F4" s="270" t="s">
        <v>144</v>
      </c>
      <c r="G4" s="270" t="s">
        <v>197</v>
      </c>
      <c r="H4" s="270" t="s">
        <v>198</v>
      </c>
      <c r="I4" s="270" t="s">
        <v>199</v>
      </c>
      <c r="J4" s="270" t="s">
        <v>200</v>
      </c>
    </row>
    <row r="5" spans="1:10" ht="15.75" customHeight="1">
      <c r="A5" s="248"/>
      <c r="B5" s="257" t="s">
        <v>201</v>
      </c>
      <c r="C5" s="257" t="s">
        <v>201</v>
      </c>
      <c r="D5" s="257"/>
      <c r="E5" s="257"/>
      <c r="F5" s="257">
        <v>1</v>
      </c>
      <c r="G5" s="257">
        <v>2</v>
      </c>
      <c r="H5" s="257">
        <v>3</v>
      </c>
      <c r="I5" s="257">
        <v>4</v>
      </c>
      <c r="J5" s="257" t="s">
        <v>201</v>
      </c>
    </row>
    <row r="6" spans="1:10" ht="12.75" customHeight="1">
      <c r="A6" s="277">
        <v>1</v>
      </c>
      <c r="B6" s="276" t="s">
        <v>223</v>
      </c>
      <c r="C6" s="276" t="s">
        <v>224</v>
      </c>
      <c r="D6" s="276"/>
      <c r="E6" s="276"/>
      <c r="F6" s="332">
        <f>G6+H6+I6</f>
        <v>1240.2399999999998</v>
      </c>
      <c r="G6" s="332">
        <f>SUM(G7:G25)</f>
        <v>1224.2399999999998</v>
      </c>
      <c r="H6" s="332">
        <v>0</v>
      </c>
      <c r="I6" s="332">
        <v>16</v>
      </c>
      <c r="J6" s="333"/>
    </row>
    <row r="7" spans="1:10" ht="12.75" customHeight="1">
      <c r="A7" s="277">
        <v>2</v>
      </c>
      <c r="B7" s="276" t="s">
        <v>225</v>
      </c>
      <c r="C7" s="276" t="s">
        <v>226</v>
      </c>
      <c r="D7" s="276" t="s">
        <v>227</v>
      </c>
      <c r="E7" s="276" t="s">
        <v>228</v>
      </c>
      <c r="F7" s="332">
        <f aca="true" t="shared" si="0" ref="F7:F38">G7+H7+I7</f>
        <v>98.56</v>
      </c>
      <c r="G7" s="332">
        <v>98.56</v>
      </c>
      <c r="H7" s="332">
        <v>0</v>
      </c>
      <c r="I7" s="332">
        <v>0</v>
      </c>
      <c r="J7" s="333" t="s">
        <v>229</v>
      </c>
    </row>
    <row r="8" spans="1:10" ht="12.75" customHeight="1">
      <c r="A8" s="277">
        <v>3</v>
      </c>
      <c r="B8" s="276" t="s">
        <v>225</v>
      </c>
      <c r="C8" s="276" t="s">
        <v>226</v>
      </c>
      <c r="D8" s="276" t="s">
        <v>230</v>
      </c>
      <c r="E8" s="276" t="s">
        <v>224</v>
      </c>
      <c r="F8" s="332">
        <f t="shared" si="0"/>
        <v>335.59</v>
      </c>
      <c r="G8" s="332">
        <v>335.59</v>
      </c>
      <c r="H8" s="332">
        <v>0</v>
      </c>
      <c r="I8" s="332">
        <v>0</v>
      </c>
      <c r="J8" s="333" t="s">
        <v>229</v>
      </c>
    </row>
    <row r="9" spans="1:10" ht="12.75" customHeight="1">
      <c r="A9" s="277">
        <v>4</v>
      </c>
      <c r="B9" s="276" t="s">
        <v>231</v>
      </c>
      <c r="C9" s="276" t="s">
        <v>232</v>
      </c>
      <c r="D9" s="276" t="s">
        <v>227</v>
      </c>
      <c r="E9" s="276" t="s">
        <v>228</v>
      </c>
      <c r="F9" s="332">
        <f t="shared" si="0"/>
        <v>85.97</v>
      </c>
      <c r="G9" s="332">
        <v>85.97</v>
      </c>
      <c r="H9" s="332">
        <v>0</v>
      </c>
      <c r="I9" s="332">
        <v>0</v>
      </c>
      <c r="J9" s="333" t="s">
        <v>229</v>
      </c>
    </row>
    <row r="10" spans="1:10" ht="12.75" customHeight="1">
      <c r="A10" s="277">
        <v>5</v>
      </c>
      <c r="B10" s="276" t="s">
        <v>231</v>
      </c>
      <c r="C10" s="276" t="s">
        <v>232</v>
      </c>
      <c r="D10" s="276" t="s">
        <v>230</v>
      </c>
      <c r="E10" s="276" t="s">
        <v>224</v>
      </c>
      <c r="F10" s="332">
        <f t="shared" si="0"/>
        <v>136.42</v>
      </c>
      <c r="G10" s="332">
        <v>136.42</v>
      </c>
      <c r="H10" s="332">
        <v>0</v>
      </c>
      <c r="I10" s="332">
        <v>0</v>
      </c>
      <c r="J10" s="333" t="s">
        <v>229</v>
      </c>
    </row>
    <row r="11" spans="1:10" ht="12.75" customHeight="1">
      <c r="A11" s="277">
        <v>6</v>
      </c>
      <c r="B11" s="276" t="s">
        <v>233</v>
      </c>
      <c r="C11" s="276" t="s">
        <v>234</v>
      </c>
      <c r="D11" s="276" t="s">
        <v>227</v>
      </c>
      <c r="E11" s="276" t="s">
        <v>228</v>
      </c>
      <c r="F11" s="332">
        <f t="shared" si="0"/>
        <v>7.65</v>
      </c>
      <c r="G11" s="332">
        <v>7.65</v>
      </c>
      <c r="H11" s="332">
        <v>0</v>
      </c>
      <c r="I11" s="332">
        <v>0</v>
      </c>
      <c r="J11" s="333" t="s">
        <v>229</v>
      </c>
    </row>
    <row r="12" spans="1:10" ht="12.75" customHeight="1">
      <c r="A12" s="277">
        <v>7</v>
      </c>
      <c r="B12" s="276" t="s">
        <v>233</v>
      </c>
      <c r="C12" s="276" t="s">
        <v>234</v>
      </c>
      <c r="D12" s="276" t="s">
        <v>230</v>
      </c>
      <c r="E12" s="276" t="s">
        <v>224</v>
      </c>
      <c r="F12" s="332">
        <f t="shared" si="0"/>
        <v>26.37</v>
      </c>
      <c r="G12" s="332">
        <v>26.37</v>
      </c>
      <c r="H12" s="332">
        <v>0</v>
      </c>
      <c r="I12" s="332">
        <v>0</v>
      </c>
      <c r="J12" s="333" t="s">
        <v>229</v>
      </c>
    </row>
    <row r="13" spans="1:10" ht="12.75" customHeight="1">
      <c r="A13" s="277">
        <v>8</v>
      </c>
      <c r="B13" s="276" t="s">
        <v>235</v>
      </c>
      <c r="C13" s="276" t="s">
        <v>236</v>
      </c>
      <c r="D13" s="276" t="s">
        <v>230</v>
      </c>
      <c r="E13" s="276" t="s">
        <v>224</v>
      </c>
      <c r="F13" s="332">
        <f t="shared" si="0"/>
        <v>192.25</v>
      </c>
      <c r="G13" s="332">
        <v>192.25</v>
      </c>
      <c r="H13" s="332">
        <v>0</v>
      </c>
      <c r="I13" s="332">
        <v>0</v>
      </c>
      <c r="J13" s="333" t="s">
        <v>229</v>
      </c>
    </row>
    <row r="14" spans="1:10" ht="12.75" customHeight="1">
      <c r="A14" s="277">
        <v>9</v>
      </c>
      <c r="B14" s="276" t="s">
        <v>237</v>
      </c>
      <c r="C14" s="276" t="s">
        <v>238</v>
      </c>
      <c r="D14" s="276" t="s">
        <v>239</v>
      </c>
      <c r="E14" s="276" t="s">
        <v>240</v>
      </c>
      <c r="F14" s="332">
        <f t="shared" si="0"/>
        <v>26.87</v>
      </c>
      <c r="G14" s="332">
        <v>26.87</v>
      </c>
      <c r="H14" s="332">
        <v>0</v>
      </c>
      <c r="I14" s="332">
        <v>0</v>
      </c>
      <c r="J14" s="333" t="s">
        <v>229</v>
      </c>
    </row>
    <row r="15" spans="1:10" ht="12.75" customHeight="1">
      <c r="A15" s="277">
        <v>10</v>
      </c>
      <c r="B15" s="276" t="s">
        <v>237</v>
      </c>
      <c r="C15" s="276" t="s">
        <v>238</v>
      </c>
      <c r="D15" s="276" t="s">
        <v>230</v>
      </c>
      <c r="E15" s="276" t="s">
        <v>224</v>
      </c>
      <c r="F15" s="332">
        <f t="shared" si="0"/>
        <v>86.97</v>
      </c>
      <c r="G15" s="332">
        <v>86.97</v>
      </c>
      <c r="H15" s="332">
        <v>0</v>
      </c>
      <c r="I15" s="332">
        <v>0</v>
      </c>
      <c r="J15" s="333" t="s">
        <v>229</v>
      </c>
    </row>
    <row r="16" spans="1:10" ht="12.75" customHeight="1">
      <c r="A16" s="277">
        <v>11</v>
      </c>
      <c r="B16" s="276" t="s">
        <v>241</v>
      </c>
      <c r="C16" s="276" t="s">
        <v>242</v>
      </c>
      <c r="D16" s="276" t="s">
        <v>239</v>
      </c>
      <c r="E16" s="276" t="s">
        <v>240</v>
      </c>
      <c r="F16" s="332">
        <f t="shared" si="0"/>
        <v>13.44</v>
      </c>
      <c r="G16" s="332">
        <v>13.44</v>
      </c>
      <c r="H16" s="332">
        <v>0</v>
      </c>
      <c r="I16" s="332">
        <v>0</v>
      </c>
      <c r="J16" s="333" t="s">
        <v>229</v>
      </c>
    </row>
    <row r="17" spans="1:10" ht="12.75" customHeight="1">
      <c r="A17" s="277">
        <v>12</v>
      </c>
      <c r="B17" s="276" t="s">
        <v>241</v>
      </c>
      <c r="C17" s="276" t="s">
        <v>242</v>
      </c>
      <c r="D17" s="276" t="s">
        <v>230</v>
      </c>
      <c r="E17" s="276" t="s">
        <v>224</v>
      </c>
      <c r="F17" s="332">
        <f t="shared" si="0"/>
        <v>43.49</v>
      </c>
      <c r="G17" s="332">
        <v>43.49</v>
      </c>
      <c r="H17" s="332">
        <v>0</v>
      </c>
      <c r="I17" s="332">
        <v>0</v>
      </c>
      <c r="J17" s="333" t="s">
        <v>229</v>
      </c>
    </row>
    <row r="18" spans="1:10" ht="12.75" customHeight="1">
      <c r="A18" s="277">
        <v>13</v>
      </c>
      <c r="B18" s="276" t="s">
        <v>243</v>
      </c>
      <c r="C18" s="276" t="s">
        <v>244</v>
      </c>
      <c r="D18" s="276" t="s">
        <v>239</v>
      </c>
      <c r="E18" s="276" t="s">
        <v>240</v>
      </c>
      <c r="F18" s="332">
        <f t="shared" si="0"/>
        <v>10.74</v>
      </c>
      <c r="G18" s="332">
        <v>10.74</v>
      </c>
      <c r="H18" s="332">
        <v>0</v>
      </c>
      <c r="I18" s="332">
        <v>0</v>
      </c>
      <c r="J18" s="333" t="s">
        <v>229</v>
      </c>
    </row>
    <row r="19" spans="1:10" ht="12.75" customHeight="1">
      <c r="A19" s="277">
        <v>14</v>
      </c>
      <c r="B19" s="276" t="s">
        <v>243</v>
      </c>
      <c r="C19" s="276" t="s">
        <v>244</v>
      </c>
      <c r="D19" s="276" t="s">
        <v>230</v>
      </c>
      <c r="E19" s="276" t="s">
        <v>224</v>
      </c>
      <c r="F19" s="332">
        <f t="shared" si="0"/>
        <v>55.48</v>
      </c>
      <c r="G19" s="332">
        <v>55.48</v>
      </c>
      <c r="H19" s="332">
        <v>0</v>
      </c>
      <c r="I19" s="332">
        <v>0</v>
      </c>
      <c r="J19" s="333" t="s">
        <v>229</v>
      </c>
    </row>
    <row r="20" spans="1:10" ht="12.75" customHeight="1">
      <c r="A20" s="277">
        <v>15</v>
      </c>
      <c r="B20" s="276" t="s">
        <v>245</v>
      </c>
      <c r="C20" s="276" t="s">
        <v>246</v>
      </c>
      <c r="D20" s="276" t="s">
        <v>239</v>
      </c>
      <c r="E20" s="276" t="s">
        <v>240</v>
      </c>
      <c r="F20" s="332">
        <f t="shared" si="0"/>
        <v>5.32</v>
      </c>
      <c r="G20" s="332">
        <v>5.32</v>
      </c>
      <c r="H20" s="332">
        <v>0</v>
      </c>
      <c r="I20" s="332">
        <v>0</v>
      </c>
      <c r="J20" s="333" t="s">
        <v>229</v>
      </c>
    </row>
    <row r="21" spans="1:10" s="325" customFormat="1" ht="19.5" customHeight="1">
      <c r="A21" s="277">
        <v>16</v>
      </c>
      <c r="B21" s="276" t="s">
        <v>247</v>
      </c>
      <c r="C21" s="276" t="s">
        <v>248</v>
      </c>
      <c r="D21" s="276" t="s">
        <v>239</v>
      </c>
      <c r="E21" s="276" t="s">
        <v>240</v>
      </c>
      <c r="F21" s="332">
        <f t="shared" si="0"/>
        <v>0.52</v>
      </c>
      <c r="G21" s="332">
        <v>0.52</v>
      </c>
      <c r="H21" s="332">
        <v>0</v>
      </c>
      <c r="I21" s="332">
        <v>0</v>
      </c>
      <c r="J21" s="333" t="s">
        <v>229</v>
      </c>
    </row>
    <row r="22" spans="1:10" ht="12.75" customHeight="1">
      <c r="A22" s="277">
        <v>17</v>
      </c>
      <c r="B22" s="276" t="s">
        <v>247</v>
      </c>
      <c r="C22" s="276" t="s">
        <v>248</v>
      </c>
      <c r="D22" s="276" t="s">
        <v>230</v>
      </c>
      <c r="E22" s="276" t="s">
        <v>224</v>
      </c>
      <c r="F22" s="332">
        <f t="shared" si="0"/>
        <v>1.56</v>
      </c>
      <c r="G22" s="332">
        <v>1.56</v>
      </c>
      <c r="H22" s="332">
        <v>0</v>
      </c>
      <c r="I22" s="332">
        <v>0</v>
      </c>
      <c r="J22" s="333" t="s">
        <v>229</v>
      </c>
    </row>
    <row r="23" spans="1:10" ht="12.75" customHeight="1">
      <c r="A23" s="277">
        <v>18</v>
      </c>
      <c r="B23" s="276" t="s">
        <v>249</v>
      </c>
      <c r="C23" s="276" t="s">
        <v>250</v>
      </c>
      <c r="D23" s="276" t="s">
        <v>251</v>
      </c>
      <c r="E23" s="276" t="s">
        <v>252</v>
      </c>
      <c r="F23" s="332">
        <f t="shared" si="0"/>
        <v>21.3</v>
      </c>
      <c r="G23" s="332">
        <v>21.3</v>
      </c>
      <c r="H23" s="332">
        <v>0</v>
      </c>
      <c r="I23" s="332">
        <v>0</v>
      </c>
      <c r="J23" s="333" t="s">
        <v>229</v>
      </c>
    </row>
    <row r="24" spans="1:10" ht="12.75" customHeight="1">
      <c r="A24" s="277">
        <v>19</v>
      </c>
      <c r="B24" s="276" t="s">
        <v>249</v>
      </c>
      <c r="C24" s="276" t="s">
        <v>250</v>
      </c>
      <c r="D24" s="276" t="s">
        <v>230</v>
      </c>
      <c r="E24" s="276" t="s">
        <v>224</v>
      </c>
      <c r="F24" s="332">
        <f t="shared" si="0"/>
        <v>75.74</v>
      </c>
      <c r="G24" s="332">
        <v>75.74</v>
      </c>
      <c r="H24" s="332">
        <v>0</v>
      </c>
      <c r="I24" s="332">
        <v>0</v>
      </c>
      <c r="J24" s="333" t="s">
        <v>229</v>
      </c>
    </row>
    <row r="25" spans="1:10" ht="12.75" customHeight="1">
      <c r="A25" s="277">
        <v>20</v>
      </c>
      <c r="B25" s="276" t="s">
        <v>253</v>
      </c>
      <c r="C25" s="276" t="s">
        <v>254</v>
      </c>
      <c r="D25" s="276" t="s">
        <v>255</v>
      </c>
      <c r="E25" s="276" t="s">
        <v>256</v>
      </c>
      <c r="F25" s="332">
        <f t="shared" si="0"/>
        <v>16</v>
      </c>
      <c r="G25" s="332">
        <v>0</v>
      </c>
      <c r="H25" s="332">
        <v>0</v>
      </c>
      <c r="I25" s="332">
        <v>16</v>
      </c>
      <c r="J25" s="333" t="s">
        <v>229</v>
      </c>
    </row>
    <row r="26" spans="1:10" ht="12.75" customHeight="1">
      <c r="A26" s="277">
        <v>21</v>
      </c>
      <c r="B26" s="276" t="s">
        <v>257</v>
      </c>
      <c r="C26" s="276" t="s">
        <v>258</v>
      </c>
      <c r="D26" s="276"/>
      <c r="E26" s="276"/>
      <c r="F26" s="332">
        <f t="shared" si="0"/>
        <v>615.7</v>
      </c>
      <c r="G26" s="332">
        <v>15.96</v>
      </c>
      <c r="H26" s="332">
        <v>194.24</v>
      </c>
      <c r="I26" s="332">
        <v>405.5</v>
      </c>
      <c r="J26" s="333"/>
    </row>
    <row r="27" spans="1:10" ht="12.75" customHeight="1">
      <c r="A27" s="277">
        <v>22</v>
      </c>
      <c r="B27" s="276" t="s">
        <v>259</v>
      </c>
      <c r="C27" s="276" t="s">
        <v>260</v>
      </c>
      <c r="D27" s="276" t="s">
        <v>261</v>
      </c>
      <c r="E27" s="276" t="s">
        <v>262</v>
      </c>
      <c r="F27" s="332">
        <f t="shared" si="0"/>
        <v>104.93</v>
      </c>
      <c r="G27" s="332">
        <v>0</v>
      </c>
      <c r="H27" s="332">
        <v>20.43</v>
      </c>
      <c r="I27" s="332">
        <v>84.5</v>
      </c>
      <c r="J27" s="333" t="s">
        <v>229</v>
      </c>
    </row>
    <row r="28" spans="1:10" ht="12.75" customHeight="1">
      <c r="A28" s="277">
        <v>23</v>
      </c>
      <c r="B28" s="276" t="s">
        <v>259</v>
      </c>
      <c r="C28" s="276" t="s">
        <v>260</v>
      </c>
      <c r="D28" s="276" t="s">
        <v>263</v>
      </c>
      <c r="E28" s="276" t="s">
        <v>258</v>
      </c>
      <c r="F28" s="332">
        <f t="shared" si="0"/>
        <v>71.1</v>
      </c>
      <c r="G28" s="332">
        <v>0</v>
      </c>
      <c r="H28" s="332">
        <v>71.1</v>
      </c>
      <c r="I28" s="332">
        <v>0</v>
      </c>
      <c r="J28" s="333" t="s">
        <v>229</v>
      </c>
    </row>
    <row r="29" spans="1:10" ht="12.75" customHeight="1">
      <c r="A29" s="277">
        <v>24</v>
      </c>
      <c r="B29" s="276" t="s">
        <v>264</v>
      </c>
      <c r="C29" s="276" t="s">
        <v>265</v>
      </c>
      <c r="D29" s="276" t="s">
        <v>261</v>
      </c>
      <c r="E29" s="276" t="s">
        <v>262</v>
      </c>
      <c r="F29" s="332">
        <f t="shared" si="0"/>
        <v>5</v>
      </c>
      <c r="G29" s="332">
        <v>0</v>
      </c>
      <c r="H29" s="332">
        <v>5</v>
      </c>
      <c r="I29" s="332">
        <v>0</v>
      </c>
      <c r="J29" s="333" t="s">
        <v>229</v>
      </c>
    </row>
    <row r="30" spans="1:10" ht="12.75" customHeight="1">
      <c r="A30" s="277">
        <v>25</v>
      </c>
      <c r="B30" s="276" t="s">
        <v>264</v>
      </c>
      <c r="C30" s="276" t="s">
        <v>265</v>
      </c>
      <c r="D30" s="276" t="s">
        <v>263</v>
      </c>
      <c r="E30" s="276" t="s">
        <v>258</v>
      </c>
      <c r="F30" s="332">
        <f t="shared" si="0"/>
        <v>12.05</v>
      </c>
      <c r="G30" s="332">
        <v>0</v>
      </c>
      <c r="H30" s="332">
        <v>12.05</v>
      </c>
      <c r="I30" s="332">
        <v>0</v>
      </c>
      <c r="J30" s="333" t="s">
        <v>229</v>
      </c>
    </row>
    <row r="31" spans="1:10" ht="12.75" customHeight="1">
      <c r="A31" s="277">
        <v>26</v>
      </c>
      <c r="B31" s="276" t="s">
        <v>266</v>
      </c>
      <c r="C31" s="276" t="s">
        <v>267</v>
      </c>
      <c r="D31" s="276" t="s">
        <v>261</v>
      </c>
      <c r="E31" s="276" t="s">
        <v>262</v>
      </c>
      <c r="F31" s="332">
        <f t="shared" si="0"/>
        <v>0.5</v>
      </c>
      <c r="G31" s="332">
        <v>0</v>
      </c>
      <c r="H31" s="332">
        <v>0</v>
      </c>
      <c r="I31" s="332">
        <v>0.5</v>
      </c>
      <c r="J31" s="333" t="s">
        <v>229</v>
      </c>
    </row>
    <row r="32" spans="1:10" ht="12.75" customHeight="1">
      <c r="A32" s="277">
        <v>27</v>
      </c>
      <c r="B32" s="276" t="s">
        <v>266</v>
      </c>
      <c r="C32" s="276" t="s">
        <v>267</v>
      </c>
      <c r="D32" s="276" t="s">
        <v>263</v>
      </c>
      <c r="E32" s="276" t="s">
        <v>258</v>
      </c>
      <c r="F32" s="332">
        <f t="shared" si="0"/>
        <v>3</v>
      </c>
      <c r="G32" s="332">
        <v>0</v>
      </c>
      <c r="H32" s="332">
        <v>0</v>
      </c>
      <c r="I32" s="332">
        <v>3</v>
      </c>
      <c r="J32" s="333" t="s">
        <v>229</v>
      </c>
    </row>
    <row r="33" spans="1:10" ht="12.75" customHeight="1">
      <c r="A33" s="277">
        <v>28</v>
      </c>
      <c r="B33" s="276" t="s">
        <v>268</v>
      </c>
      <c r="C33" s="276" t="s">
        <v>269</v>
      </c>
      <c r="D33" s="276" t="s">
        <v>261</v>
      </c>
      <c r="E33" s="276" t="s">
        <v>262</v>
      </c>
      <c r="F33" s="332">
        <f t="shared" si="0"/>
        <v>2</v>
      </c>
      <c r="G33" s="332">
        <v>0</v>
      </c>
      <c r="H33" s="332">
        <v>0</v>
      </c>
      <c r="I33" s="332">
        <v>2</v>
      </c>
      <c r="J33" s="333" t="s">
        <v>229</v>
      </c>
    </row>
    <row r="34" spans="1:10" ht="12.75" customHeight="1">
      <c r="A34" s="277">
        <v>29</v>
      </c>
      <c r="B34" s="276" t="s">
        <v>268</v>
      </c>
      <c r="C34" s="276" t="s">
        <v>269</v>
      </c>
      <c r="D34" s="276" t="s">
        <v>263</v>
      </c>
      <c r="E34" s="276" t="s">
        <v>258</v>
      </c>
      <c r="F34" s="332">
        <f t="shared" si="0"/>
        <v>30</v>
      </c>
      <c r="G34" s="332">
        <v>0</v>
      </c>
      <c r="H34" s="332">
        <v>0</v>
      </c>
      <c r="I34" s="332">
        <v>30</v>
      </c>
      <c r="J34" s="333" t="s">
        <v>229</v>
      </c>
    </row>
    <row r="35" spans="1:10" ht="12.75" customHeight="1">
      <c r="A35" s="277">
        <v>30</v>
      </c>
      <c r="B35" s="276" t="s">
        <v>270</v>
      </c>
      <c r="C35" s="276" t="s">
        <v>271</v>
      </c>
      <c r="D35" s="276" t="s">
        <v>261</v>
      </c>
      <c r="E35" s="276" t="s">
        <v>262</v>
      </c>
      <c r="F35" s="332">
        <f t="shared" si="0"/>
        <v>2</v>
      </c>
      <c r="G35" s="332">
        <v>0</v>
      </c>
      <c r="H35" s="332">
        <v>2</v>
      </c>
      <c r="I35" s="332">
        <v>0</v>
      </c>
      <c r="J35" s="333" t="s">
        <v>229</v>
      </c>
    </row>
    <row r="36" spans="1:10" ht="12.75" customHeight="1">
      <c r="A36" s="277">
        <v>31</v>
      </c>
      <c r="B36" s="276" t="s">
        <v>270</v>
      </c>
      <c r="C36" s="276" t="s">
        <v>271</v>
      </c>
      <c r="D36" s="276" t="s">
        <v>263</v>
      </c>
      <c r="E36" s="276" t="s">
        <v>258</v>
      </c>
      <c r="F36" s="332">
        <f t="shared" si="0"/>
        <v>12.2</v>
      </c>
      <c r="G36" s="332">
        <v>0</v>
      </c>
      <c r="H36" s="332">
        <v>12.2</v>
      </c>
      <c r="I36" s="332">
        <v>0</v>
      </c>
      <c r="J36" s="333" t="s">
        <v>229</v>
      </c>
    </row>
    <row r="37" spans="1:10" ht="12.75" customHeight="1">
      <c r="A37" s="277">
        <v>32</v>
      </c>
      <c r="B37" s="276" t="s">
        <v>272</v>
      </c>
      <c r="C37" s="276" t="s">
        <v>273</v>
      </c>
      <c r="D37" s="276" t="s">
        <v>261</v>
      </c>
      <c r="E37" s="276" t="s">
        <v>262</v>
      </c>
      <c r="F37" s="332">
        <f t="shared" si="0"/>
        <v>2</v>
      </c>
      <c r="G37" s="332">
        <v>0</v>
      </c>
      <c r="H37" s="332">
        <v>0</v>
      </c>
      <c r="I37" s="332">
        <v>2</v>
      </c>
      <c r="J37" s="333" t="s">
        <v>229</v>
      </c>
    </row>
    <row r="38" spans="1:10" ht="12.75" customHeight="1">
      <c r="A38" s="277">
        <v>33</v>
      </c>
      <c r="B38" s="276" t="s">
        <v>272</v>
      </c>
      <c r="C38" s="276" t="s">
        <v>273</v>
      </c>
      <c r="D38" s="276" t="s">
        <v>263</v>
      </c>
      <c r="E38" s="276" t="s">
        <v>258</v>
      </c>
      <c r="F38" s="332">
        <f t="shared" si="0"/>
        <v>40</v>
      </c>
      <c r="G38" s="332">
        <v>0</v>
      </c>
      <c r="H38" s="332">
        <v>0</v>
      </c>
      <c r="I38" s="332">
        <v>40</v>
      </c>
      <c r="J38" s="333" t="s">
        <v>229</v>
      </c>
    </row>
    <row r="39" spans="1:10" ht="12.75" customHeight="1">
      <c r="A39" s="277">
        <v>34</v>
      </c>
      <c r="B39" s="276" t="s">
        <v>274</v>
      </c>
      <c r="C39" s="276" t="s">
        <v>275</v>
      </c>
      <c r="D39" s="276" t="s">
        <v>261</v>
      </c>
      <c r="E39" s="276" t="s">
        <v>262</v>
      </c>
      <c r="F39" s="332">
        <f aca="true" t="shared" si="1" ref="F39:F63">G39+H39+I39</f>
        <v>2</v>
      </c>
      <c r="G39" s="332">
        <v>0</v>
      </c>
      <c r="H39" s="332">
        <v>0</v>
      </c>
      <c r="I39" s="332">
        <v>2</v>
      </c>
      <c r="J39" s="333" t="s">
        <v>229</v>
      </c>
    </row>
    <row r="40" spans="1:10" ht="12.75" customHeight="1">
      <c r="A40" s="277">
        <v>35</v>
      </c>
      <c r="B40" s="276" t="s">
        <v>274</v>
      </c>
      <c r="C40" s="276" t="s">
        <v>275</v>
      </c>
      <c r="D40" s="276" t="s">
        <v>263</v>
      </c>
      <c r="E40" s="276" t="s">
        <v>258</v>
      </c>
      <c r="F40" s="332">
        <f t="shared" si="1"/>
        <v>46.6</v>
      </c>
      <c r="G40" s="332">
        <v>0</v>
      </c>
      <c r="H40" s="332">
        <v>0</v>
      </c>
      <c r="I40" s="332">
        <v>46.6</v>
      </c>
      <c r="J40" s="333" t="s">
        <v>229</v>
      </c>
    </row>
    <row r="41" spans="1:10" ht="12.75" customHeight="1">
      <c r="A41" s="277">
        <v>36</v>
      </c>
      <c r="B41" s="276" t="s">
        <v>276</v>
      </c>
      <c r="C41" s="276" t="s">
        <v>277</v>
      </c>
      <c r="D41" s="276" t="s">
        <v>261</v>
      </c>
      <c r="E41" s="276" t="s">
        <v>262</v>
      </c>
      <c r="F41" s="332">
        <f t="shared" si="1"/>
        <v>3</v>
      </c>
      <c r="G41" s="332">
        <v>0</v>
      </c>
      <c r="H41" s="332">
        <v>3</v>
      </c>
      <c r="I41" s="332">
        <v>0</v>
      </c>
      <c r="J41" s="333" t="s">
        <v>229</v>
      </c>
    </row>
    <row r="42" spans="1:10" ht="12.75" customHeight="1">
      <c r="A42" s="277">
        <v>37</v>
      </c>
      <c r="B42" s="276" t="s">
        <v>276</v>
      </c>
      <c r="C42" s="276" t="s">
        <v>277</v>
      </c>
      <c r="D42" s="276" t="s">
        <v>263</v>
      </c>
      <c r="E42" s="276" t="s">
        <v>258</v>
      </c>
      <c r="F42" s="332">
        <f t="shared" si="1"/>
        <v>6.35</v>
      </c>
      <c r="G42" s="332">
        <v>0</v>
      </c>
      <c r="H42" s="332">
        <v>6.35</v>
      </c>
      <c r="I42" s="332">
        <v>0</v>
      </c>
      <c r="J42" s="333" t="s">
        <v>229</v>
      </c>
    </row>
    <row r="43" spans="1:10" ht="12.75" customHeight="1">
      <c r="A43" s="277">
        <v>38</v>
      </c>
      <c r="B43" s="276" t="s">
        <v>278</v>
      </c>
      <c r="C43" s="276" t="s">
        <v>279</v>
      </c>
      <c r="D43" s="276" t="s">
        <v>280</v>
      </c>
      <c r="E43" s="276" t="s">
        <v>281</v>
      </c>
      <c r="F43" s="332">
        <f t="shared" si="1"/>
        <v>2</v>
      </c>
      <c r="G43" s="332">
        <v>0</v>
      </c>
      <c r="H43" s="332">
        <v>2</v>
      </c>
      <c r="I43" s="332">
        <v>0</v>
      </c>
      <c r="J43" s="333" t="s">
        <v>229</v>
      </c>
    </row>
    <row r="44" spans="1:10" ht="12.75" customHeight="1">
      <c r="A44" s="277">
        <v>39</v>
      </c>
      <c r="B44" s="276" t="s">
        <v>278</v>
      </c>
      <c r="C44" s="276" t="s">
        <v>279</v>
      </c>
      <c r="D44" s="276" t="s">
        <v>263</v>
      </c>
      <c r="E44" s="276" t="s">
        <v>258</v>
      </c>
      <c r="F44" s="332">
        <f t="shared" si="1"/>
        <v>6</v>
      </c>
      <c r="G44" s="332">
        <v>0</v>
      </c>
      <c r="H44" s="332">
        <v>0</v>
      </c>
      <c r="I44" s="332">
        <v>6</v>
      </c>
      <c r="J44" s="333" t="s">
        <v>229</v>
      </c>
    </row>
    <row r="45" spans="1:10" ht="12.75" customHeight="1">
      <c r="A45" s="277">
        <v>40</v>
      </c>
      <c r="B45" s="276" t="s">
        <v>282</v>
      </c>
      <c r="C45" s="276" t="s">
        <v>283</v>
      </c>
      <c r="D45" s="276" t="s">
        <v>263</v>
      </c>
      <c r="E45" s="276" t="s">
        <v>258</v>
      </c>
      <c r="F45" s="332">
        <f t="shared" si="1"/>
        <v>0.8</v>
      </c>
      <c r="G45" s="332">
        <v>0</v>
      </c>
      <c r="H45" s="332">
        <v>0.8</v>
      </c>
      <c r="I45" s="332">
        <v>0</v>
      </c>
      <c r="J45" s="333" t="s">
        <v>229</v>
      </c>
    </row>
    <row r="46" spans="1:10" ht="12.75" customHeight="1">
      <c r="A46" s="277">
        <v>41</v>
      </c>
      <c r="B46" s="276" t="s">
        <v>284</v>
      </c>
      <c r="C46" s="276" t="s">
        <v>285</v>
      </c>
      <c r="D46" s="276" t="s">
        <v>286</v>
      </c>
      <c r="E46" s="276" t="s">
        <v>287</v>
      </c>
      <c r="F46" s="332">
        <f t="shared" si="1"/>
        <v>110</v>
      </c>
      <c r="G46" s="332">
        <v>0</v>
      </c>
      <c r="H46" s="332">
        <v>0</v>
      </c>
      <c r="I46" s="332">
        <v>110</v>
      </c>
      <c r="J46" s="333" t="s">
        <v>229</v>
      </c>
    </row>
    <row r="47" spans="1:10" ht="12.75" customHeight="1">
      <c r="A47" s="277">
        <v>42</v>
      </c>
      <c r="B47" s="276" t="s">
        <v>284</v>
      </c>
      <c r="C47" s="276" t="s">
        <v>285</v>
      </c>
      <c r="D47" s="276" t="s">
        <v>263</v>
      </c>
      <c r="E47" s="276" t="s">
        <v>258</v>
      </c>
      <c r="F47" s="332">
        <f t="shared" si="1"/>
        <v>14.4</v>
      </c>
      <c r="G47" s="332">
        <v>0</v>
      </c>
      <c r="H47" s="332">
        <v>0</v>
      </c>
      <c r="I47" s="332">
        <v>14.4</v>
      </c>
      <c r="J47" s="333" t="s">
        <v>229</v>
      </c>
    </row>
    <row r="48" spans="1:10" ht="12.75" customHeight="1">
      <c r="A48" s="277">
        <v>43</v>
      </c>
      <c r="B48" s="276" t="s">
        <v>288</v>
      </c>
      <c r="C48" s="276" t="s">
        <v>289</v>
      </c>
      <c r="D48" s="276" t="s">
        <v>286</v>
      </c>
      <c r="E48" s="276" t="s">
        <v>287</v>
      </c>
      <c r="F48" s="332">
        <f t="shared" si="1"/>
        <v>60</v>
      </c>
      <c r="G48" s="332">
        <v>0</v>
      </c>
      <c r="H48" s="332">
        <v>0</v>
      </c>
      <c r="I48" s="332">
        <v>60</v>
      </c>
      <c r="J48" s="333" t="s">
        <v>229</v>
      </c>
    </row>
    <row r="49" spans="1:10" ht="12.75" customHeight="1">
      <c r="A49" s="277">
        <v>44</v>
      </c>
      <c r="B49" s="276" t="s">
        <v>290</v>
      </c>
      <c r="C49" s="276" t="s">
        <v>291</v>
      </c>
      <c r="D49" s="276" t="s">
        <v>261</v>
      </c>
      <c r="E49" s="276" t="s">
        <v>262</v>
      </c>
      <c r="F49" s="332">
        <f t="shared" si="1"/>
        <v>2.13</v>
      </c>
      <c r="G49" s="332">
        <v>0</v>
      </c>
      <c r="H49" s="332">
        <v>2.13</v>
      </c>
      <c r="I49" s="332">
        <v>0</v>
      </c>
      <c r="J49" s="333" t="s">
        <v>229</v>
      </c>
    </row>
    <row r="50" spans="1:10" ht="12.75" customHeight="1">
      <c r="A50" s="277">
        <v>45</v>
      </c>
      <c r="B50" s="276" t="s">
        <v>290</v>
      </c>
      <c r="C50" s="276" t="s">
        <v>291</v>
      </c>
      <c r="D50" s="276" t="s">
        <v>263</v>
      </c>
      <c r="E50" s="276" t="s">
        <v>258</v>
      </c>
      <c r="F50" s="332">
        <f t="shared" si="1"/>
        <v>7.57</v>
      </c>
      <c r="G50" s="332">
        <v>0</v>
      </c>
      <c r="H50" s="332">
        <v>7.57</v>
      </c>
      <c r="I50" s="332">
        <v>0</v>
      </c>
      <c r="J50" s="333" t="s">
        <v>229</v>
      </c>
    </row>
    <row r="51" spans="1:10" ht="12.75" customHeight="1">
      <c r="A51" s="277">
        <v>46</v>
      </c>
      <c r="B51" s="276" t="s">
        <v>292</v>
      </c>
      <c r="C51" s="276" t="s">
        <v>293</v>
      </c>
      <c r="D51" s="276" t="s">
        <v>263</v>
      </c>
      <c r="E51" s="276" t="s">
        <v>258</v>
      </c>
      <c r="F51" s="332">
        <f t="shared" si="1"/>
        <v>1.5</v>
      </c>
      <c r="G51" s="332">
        <v>0</v>
      </c>
      <c r="H51" s="332">
        <v>1.5</v>
      </c>
      <c r="I51" s="332">
        <v>0</v>
      </c>
      <c r="J51" s="333" t="s">
        <v>229</v>
      </c>
    </row>
    <row r="52" spans="1:10" ht="12.75" customHeight="1">
      <c r="A52" s="277">
        <v>47</v>
      </c>
      <c r="B52" s="276" t="s">
        <v>294</v>
      </c>
      <c r="C52" s="276" t="s">
        <v>295</v>
      </c>
      <c r="D52" s="276" t="s">
        <v>296</v>
      </c>
      <c r="E52" s="276" t="s">
        <v>297</v>
      </c>
      <c r="F52" s="332">
        <f t="shared" si="1"/>
        <v>25.96</v>
      </c>
      <c r="G52" s="332">
        <v>15.96</v>
      </c>
      <c r="H52" s="332">
        <v>10</v>
      </c>
      <c r="I52" s="332">
        <v>0</v>
      </c>
      <c r="J52" s="333" t="s">
        <v>229</v>
      </c>
    </row>
    <row r="53" spans="1:10" ht="12.75" customHeight="1">
      <c r="A53" s="277">
        <v>48</v>
      </c>
      <c r="B53" s="276" t="s">
        <v>294</v>
      </c>
      <c r="C53" s="276" t="s">
        <v>295</v>
      </c>
      <c r="D53" s="276" t="s">
        <v>263</v>
      </c>
      <c r="E53" s="276" t="s">
        <v>258</v>
      </c>
      <c r="F53" s="332">
        <f t="shared" si="1"/>
        <v>21.35</v>
      </c>
      <c r="G53" s="332">
        <v>0</v>
      </c>
      <c r="H53" s="332">
        <v>21.35</v>
      </c>
      <c r="I53" s="332">
        <v>0</v>
      </c>
      <c r="J53" s="333" t="s">
        <v>229</v>
      </c>
    </row>
    <row r="54" spans="1:10" ht="12.75" customHeight="1">
      <c r="A54" s="277">
        <v>49</v>
      </c>
      <c r="B54" s="276" t="s">
        <v>298</v>
      </c>
      <c r="C54" s="276" t="s">
        <v>299</v>
      </c>
      <c r="D54" s="276" t="s">
        <v>296</v>
      </c>
      <c r="E54" s="276" t="s">
        <v>297</v>
      </c>
      <c r="F54" s="332">
        <f t="shared" si="1"/>
        <v>9.5</v>
      </c>
      <c r="G54" s="332">
        <v>0</v>
      </c>
      <c r="H54" s="332">
        <v>5</v>
      </c>
      <c r="I54" s="332">
        <v>4.5</v>
      </c>
      <c r="J54" s="333" t="s">
        <v>229</v>
      </c>
    </row>
    <row r="55" spans="1:10" ht="12.75" customHeight="1">
      <c r="A55" s="277">
        <v>50</v>
      </c>
      <c r="B55" s="276" t="s">
        <v>298</v>
      </c>
      <c r="C55" s="276" t="s">
        <v>299</v>
      </c>
      <c r="D55" s="276" t="s">
        <v>263</v>
      </c>
      <c r="E55" s="276" t="s">
        <v>258</v>
      </c>
      <c r="F55" s="332">
        <f t="shared" si="1"/>
        <v>11.76</v>
      </c>
      <c r="G55" s="332">
        <v>0</v>
      </c>
      <c r="H55" s="332">
        <v>11.76</v>
      </c>
      <c r="I55" s="332">
        <v>0</v>
      </c>
      <c r="J55" s="333" t="s">
        <v>229</v>
      </c>
    </row>
    <row r="56" spans="1:10" ht="12.75" customHeight="1">
      <c r="A56" s="277">
        <v>51</v>
      </c>
      <c r="B56" s="276" t="s">
        <v>300</v>
      </c>
      <c r="C56" s="276" t="s">
        <v>301</v>
      </c>
      <c r="D56" s="276"/>
      <c r="E56" s="276"/>
      <c r="F56" s="332">
        <f t="shared" si="1"/>
        <v>51.76</v>
      </c>
      <c r="G56" s="332">
        <v>2.8</v>
      </c>
      <c r="H56" s="332">
        <v>0</v>
      </c>
      <c r="I56" s="332">
        <v>48.96</v>
      </c>
      <c r="J56" s="333"/>
    </row>
    <row r="57" spans="1:10" ht="12.75" customHeight="1">
      <c r="A57" s="277">
        <v>52</v>
      </c>
      <c r="B57" s="276" t="s">
        <v>302</v>
      </c>
      <c r="C57" s="276" t="s">
        <v>303</v>
      </c>
      <c r="D57" s="276" t="s">
        <v>304</v>
      </c>
      <c r="E57" s="276" t="s">
        <v>305</v>
      </c>
      <c r="F57" s="332">
        <f t="shared" si="1"/>
        <v>2.8</v>
      </c>
      <c r="G57" s="332">
        <v>2.8</v>
      </c>
      <c r="H57" s="332">
        <v>0</v>
      </c>
      <c r="I57" s="332">
        <v>0</v>
      </c>
      <c r="J57" s="333" t="s">
        <v>229</v>
      </c>
    </row>
    <row r="58" spans="1:10" ht="12.75" customHeight="1">
      <c r="A58" s="277">
        <v>53</v>
      </c>
      <c r="B58" s="276" t="s">
        <v>306</v>
      </c>
      <c r="C58" s="276" t="s">
        <v>307</v>
      </c>
      <c r="D58" s="276" t="s">
        <v>308</v>
      </c>
      <c r="E58" s="276" t="s">
        <v>309</v>
      </c>
      <c r="F58" s="332">
        <f t="shared" si="1"/>
        <v>48.96</v>
      </c>
      <c r="G58" s="332">
        <v>0</v>
      </c>
      <c r="H58" s="332">
        <v>0</v>
      </c>
      <c r="I58" s="332">
        <v>48.96</v>
      </c>
      <c r="J58" s="333" t="s">
        <v>229</v>
      </c>
    </row>
    <row r="59" spans="1:10" ht="12.75" customHeight="1">
      <c r="A59" s="277">
        <v>54</v>
      </c>
      <c r="B59" s="276" t="s">
        <v>310</v>
      </c>
      <c r="C59" s="276" t="s">
        <v>311</v>
      </c>
      <c r="D59" s="276"/>
      <c r="E59" s="276"/>
      <c r="F59" s="332">
        <f t="shared" si="1"/>
        <v>494</v>
      </c>
      <c r="G59" s="332">
        <v>0</v>
      </c>
      <c r="H59" s="332">
        <v>0</v>
      </c>
      <c r="I59" s="332">
        <v>494</v>
      </c>
      <c r="J59" s="333"/>
    </row>
    <row r="60" spans="1:10" ht="12.75" customHeight="1">
      <c r="A60" s="277">
        <v>55</v>
      </c>
      <c r="B60" s="276" t="s">
        <v>312</v>
      </c>
      <c r="C60" s="276" t="s">
        <v>313</v>
      </c>
      <c r="D60" s="276" t="s">
        <v>314</v>
      </c>
      <c r="E60" s="276" t="s">
        <v>315</v>
      </c>
      <c r="F60" s="332">
        <f t="shared" si="1"/>
        <v>49</v>
      </c>
      <c r="G60" s="332">
        <v>0</v>
      </c>
      <c r="H60" s="332">
        <v>0</v>
      </c>
      <c r="I60" s="332">
        <v>49</v>
      </c>
      <c r="J60" s="333" t="s">
        <v>229</v>
      </c>
    </row>
    <row r="61" spans="1:10" ht="12.75" customHeight="1">
      <c r="A61" s="277">
        <v>56</v>
      </c>
      <c r="B61" s="276" t="s">
        <v>316</v>
      </c>
      <c r="C61" s="276" t="s">
        <v>317</v>
      </c>
      <c r="D61" s="276" t="s">
        <v>318</v>
      </c>
      <c r="E61" s="276" t="s">
        <v>319</v>
      </c>
      <c r="F61" s="332">
        <v>445</v>
      </c>
      <c r="G61" s="332">
        <v>0</v>
      </c>
      <c r="H61" s="332">
        <v>0</v>
      </c>
      <c r="I61" s="332">
        <v>445</v>
      </c>
      <c r="J61" s="333" t="s">
        <v>229</v>
      </c>
    </row>
    <row r="62" spans="1:10" ht="12.75" customHeight="1">
      <c r="A62" s="277">
        <v>57</v>
      </c>
      <c r="B62" s="276">
        <v>399</v>
      </c>
      <c r="C62" s="276" t="s">
        <v>320</v>
      </c>
      <c r="D62" s="276"/>
      <c r="E62" s="276"/>
      <c r="F62" s="332">
        <f t="shared" si="1"/>
        <v>500</v>
      </c>
      <c r="G62" s="332">
        <v>0</v>
      </c>
      <c r="H62" s="332">
        <v>0</v>
      </c>
      <c r="I62" s="332">
        <v>500</v>
      </c>
      <c r="J62" s="333"/>
    </row>
    <row r="63" spans="1:10" ht="12.75" customHeight="1">
      <c r="A63" s="277">
        <v>58</v>
      </c>
      <c r="B63" s="276" t="s">
        <v>321</v>
      </c>
      <c r="C63" s="276" t="s">
        <v>322</v>
      </c>
      <c r="D63" s="276" t="s">
        <v>323</v>
      </c>
      <c r="E63" s="276" t="s">
        <v>320</v>
      </c>
      <c r="F63" s="332">
        <f t="shared" si="1"/>
        <v>500</v>
      </c>
      <c r="G63" s="332">
        <v>0</v>
      </c>
      <c r="H63" s="332">
        <v>0</v>
      </c>
      <c r="I63" s="332">
        <v>500</v>
      </c>
      <c r="J63" s="333" t="s">
        <v>229</v>
      </c>
    </row>
  </sheetData>
  <sheetProtection/>
  <mergeCells count="1">
    <mergeCell ref="A4:A5"/>
  </mergeCells>
  <printOptions horizontalCentered="1"/>
  <pageMargins left="0.59" right="0.59" top="0.7900000000000001" bottom="0.7900000000000001" header="0.5" footer="0.5"/>
  <pageSetup fitToHeight="1000" fitToWidth="1" orientation="landscape" paperSize="9" scale="83"/>
</worksheet>
</file>

<file path=xl/worksheets/sheet9.xml><?xml version="1.0" encoding="utf-8"?>
<worksheet xmlns="http://schemas.openxmlformats.org/spreadsheetml/2006/main" xmlns:r="http://schemas.openxmlformats.org/officeDocument/2006/relationships">
  <sheetPr>
    <pageSetUpPr fitToPage="1"/>
  </sheetPr>
  <dimension ref="A1:G14"/>
  <sheetViews>
    <sheetView showGridLines="0" showZeros="0" workbookViewId="0" topLeftCell="A1">
      <selection activeCell="F12" sqref="F12"/>
    </sheetView>
  </sheetViews>
  <sheetFormatPr defaultColWidth="9.16015625" defaultRowHeight="12.75" customHeight="1"/>
  <cols>
    <col min="2" max="2" width="30" style="0" customWidth="1"/>
    <col min="3" max="7" width="21.33203125" style="0" customWidth="1"/>
  </cols>
  <sheetData>
    <row r="1" ht="30" customHeight="1">
      <c r="B1" s="246" t="s">
        <v>23</v>
      </c>
    </row>
    <row r="2" spans="2:7" ht="28.5" customHeight="1">
      <c r="B2" s="267" t="s">
        <v>324</v>
      </c>
      <c r="C2" s="267"/>
      <c r="D2" s="267"/>
      <c r="E2" s="267"/>
      <c r="F2" s="267"/>
      <c r="G2" s="267"/>
    </row>
    <row r="3" ht="22.5" customHeight="1">
      <c r="G3" s="266" t="s">
        <v>49</v>
      </c>
    </row>
    <row r="4" spans="1:7" ht="22.5" customHeight="1">
      <c r="A4" s="248" t="s">
        <v>6</v>
      </c>
      <c r="B4" s="270" t="s">
        <v>195</v>
      </c>
      <c r="C4" s="270" t="s">
        <v>196</v>
      </c>
      <c r="D4" s="270" t="s">
        <v>144</v>
      </c>
      <c r="E4" s="270" t="s">
        <v>197</v>
      </c>
      <c r="F4" s="270" t="s">
        <v>198</v>
      </c>
      <c r="G4" s="270" t="s">
        <v>200</v>
      </c>
    </row>
    <row r="5" spans="1:7" ht="15.75" customHeight="1">
      <c r="A5" s="248"/>
      <c r="B5" s="257" t="s">
        <v>201</v>
      </c>
      <c r="C5" s="257" t="s">
        <v>201</v>
      </c>
      <c r="D5" s="257">
        <v>1</v>
      </c>
      <c r="E5" s="257">
        <v>2</v>
      </c>
      <c r="F5" s="257">
        <v>3</v>
      </c>
      <c r="G5" s="257" t="s">
        <v>201</v>
      </c>
    </row>
    <row r="6" spans="1:7" ht="12.75" customHeight="1">
      <c r="A6" s="277">
        <v>1</v>
      </c>
      <c r="B6" s="275" t="s">
        <v>202</v>
      </c>
      <c r="C6" s="275" t="s">
        <v>203</v>
      </c>
      <c r="D6" s="281">
        <v>1437.24</v>
      </c>
      <c r="E6" s="281">
        <v>1243</v>
      </c>
      <c r="F6" s="281">
        <v>194.24</v>
      </c>
      <c r="G6" s="279"/>
    </row>
    <row r="7" spans="1:7" ht="12.75" customHeight="1">
      <c r="A7" s="277">
        <v>2</v>
      </c>
      <c r="B7" s="275" t="s">
        <v>204</v>
      </c>
      <c r="C7" s="275" t="s">
        <v>205</v>
      </c>
      <c r="D7" s="281">
        <v>1437.24</v>
      </c>
      <c r="E7" s="281">
        <v>1243</v>
      </c>
      <c r="F7" s="281">
        <v>194.24</v>
      </c>
      <c r="G7" s="279"/>
    </row>
    <row r="8" spans="1:7" ht="12.75" customHeight="1">
      <c r="A8" s="277">
        <v>3</v>
      </c>
      <c r="B8" s="275" t="s">
        <v>206</v>
      </c>
      <c r="C8" s="275" t="s">
        <v>207</v>
      </c>
      <c r="D8" s="281">
        <v>336.29</v>
      </c>
      <c r="E8" s="281">
        <v>286.73</v>
      </c>
      <c r="F8" s="281">
        <v>49.56</v>
      </c>
      <c r="G8" s="279"/>
    </row>
    <row r="9" spans="1:7" ht="12.75" customHeight="1">
      <c r="A9" s="277">
        <v>4</v>
      </c>
      <c r="B9" s="275" t="s">
        <v>208</v>
      </c>
      <c r="C9" s="275" t="s">
        <v>209</v>
      </c>
      <c r="D9" s="281">
        <v>104.28</v>
      </c>
      <c r="E9" s="281">
        <v>92.5</v>
      </c>
      <c r="F9" s="281">
        <v>11.78</v>
      </c>
      <c r="G9" s="279"/>
    </row>
    <row r="10" spans="1:7" ht="12.75" customHeight="1">
      <c r="A10" s="277">
        <v>5</v>
      </c>
      <c r="B10" s="275" t="s">
        <v>210</v>
      </c>
      <c r="C10" s="275" t="s">
        <v>211</v>
      </c>
      <c r="D10" s="281">
        <v>231.49</v>
      </c>
      <c r="E10" s="281">
        <v>205.21</v>
      </c>
      <c r="F10" s="281">
        <v>26.28</v>
      </c>
      <c r="G10" s="279"/>
    </row>
    <row r="11" spans="1:7" ht="12.75" customHeight="1">
      <c r="A11" s="277">
        <v>6</v>
      </c>
      <c r="B11" s="275" t="s">
        <v>212</v>
      </c>
      <c r="C11" s="275" t="s">
        <v>213</v>
      </c>
      <c r="D11" s="281">
        <v>337.06</v>
      </c>
      <c r="E11" s="281">
        <v>280.66</v>
      </c>
      <c r="F11" s="281">
        <v>56.4</v>
      </c>
      <c r="G11" s="279"/>
    </row>
    <row r="12" spans="1:7" ht="12.75" customHeight="1">
      <c r="A12" s="277">
        <v>7</v>
      </c>
      <c r="B12" s="275" t="s">
        <v>214</v>
      </c>
      <c r="C12" s="275" t="s">
        <v>215</v>
      </c>
      <c r="D12" s="281">
        <v>328.35</v>
      </c>
      <c r="E12" s="281">
        <v>298.02</v>
      </c>
      <c r="F12" s="281">
        <v>30.33</v>
      </c>
      <c r="G12" s="279"/>
    </row>
    <row r="13" spans="1:7" ht="12.75" customHeight="1">
      <c r="A13" s="277">
        <v>8</v>
      </c>
      <c r="B13" s="275" t="s">
        <v>216</v>
      </c>
      <c r="C13" s="275" t="s">
        <v>217</v>
      </c>
      <c r="D13" s="281">
        <v>99.77</v>
      </c>
      <c r="E13" s="281">
        <v>79.88</v>
      </c>
      <c r="F13" s="281">
        <v>19.89</v>
      </c>
      <c r="G13" s="278"/>
    </row>
    <row r="14" ht="12.75" customHeight="1">
      <c r="C14" s="246"/>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小智</cp:lastModifiedBy>
  <dcterms:created xsi:type="dcterms:W3CDTF">2018-01-09T01:56:11Z</dcterms:created>
  <dcterms:modified xsi:type="dcterms:W3CDTF">2020-05-08T06:49:30Z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14</vt:lpwstr>
  </property>
</Properties>
</file>