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204"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2020年部门综合预算一般公共预算拨款“三公”经费及会议费、培" sheetId="15" r:id="rId15"/>
    <sheet name="重点项目绩效表1" sheetId="16" r:id="rId16"/>
    <sheet name="重点项目绩效表2" sheetId="17" r:id="rId17"/>
    <sheet name="重点项目绩效表3" sheetId="18" r:id="rId18"/>
    <sheet name="重点项目绩效表4" sheetId="19" r:id="rId19"/>
    <sheet name="重点项目绩效表5" sheetId="20" r:id="rId20"/>
    <sheet name="重点项目绩效表6" sheetId="21" r:id="rId21"/>
    <sheet name="重点项目绩效表7" sheetId="22" r:id="rId22"/>
    <sheet name="重点项目绩效表8" sheetId="23" r:id="rId23"/>
    <sheet name="重点项目绩效表9" sheetId="24" r:id="rId24"/>
    <sheet name="重点项目绩效表10" sheetId="25" r:id="rId25"/>
    <sheet name="重点项目绩效表11" sheetId="26" r:id="rId26"/>
    <sheet name="重点项目绩效表12" sheetId="27" r:id="rId27"/>
    <sheet name="重点项目绩效表13" sheetId="28" r:id="rId28"/>
    <sheet name="重点项目绩效表14" sheetId="29" r:id="rId29"/>
    <sheet name="部门整体绩效表" sheetId="30" r:id="rId30"/>
    <sheet name="专项资金整体绩效目标表" sheetId="31" r:id="rId31"/>
  </sheets>
  <definedNames/>
  <calcPr fullCalcOnLoad="1"/>
</workbook>
</file>

<file path=xl/sharedStrings.xml><?xml version="1.0" encoding="utf-8"?>
<sst xmlns="http://schemas.openxmlformats.org/spreadsheetml/2006/main" count="4161" uniqueCount="1129">
  <si>
    <t xml:space="preserve">              2020年部门综合预算公开报表</t>
  </si>
  <si>
    <r>
      <t xml:space="preserve">                                      </t>
    </r>
    <r>
      <rPr>
        <b/>
        <sz val="9"/>
        <rFont val="宋体"/>
        <family val="0"/>
      </rPr>
      <t>部门名称：榆林市榆阳区林业局</t>
    </r>
  </si>
  <si>
    <r>
      <t xml:space="preserve">                                      </t>
    </r>
    <r>
      <rPr>
        <b/>
        <sz val="9"/>
        <color indexed="8"/>
        <rFont val="宋体"/>
        <family val="0"/>
      </rPr>
      <t>保密审查情况：已审查</t>
    </r>
  </si>
  <si>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</si>
  <si>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</si>
  <si>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</si>
  <si>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</si>
  <si>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</si>
  <si>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</si>
  <si>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</si>
  <si>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</si>
  <si>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</si>
  <si>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</si>
  <si>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</si>
  <si>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</si>
  <si>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</si>
  <si>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</si>
  <si>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</si>
  <si>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</si>
  <si>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</si>
  <si>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</si>
  <si>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</si>
  <si>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</si>
  <si>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</si>
  <si>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</si>
  <si>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</si>
  <si>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</si>
  <si>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</si>
  <si>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</si>
  <si>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</si>
  <si>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</si>
  <si>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</si>
  <si>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</si>
  <si>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</si>
  <si>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没有结转资金</t>
  </si>
  <si>
    <t>表12</t>
  </si>
  <si>
    <t>2020年部门综合预算政府采购（资产配置、购买服务）预算表</t>
  </si>
  <si>
    <t>表13</t>
  </si>
  <si>
    <t>2020年部门综合预算一般公共预算拨款“三公”经费及会议费、培训费支出预算表</t>
  </si>
  <si>
    <t>表14（1-14）</t>
  </si>
  <si>
    <t>2020年部门专项业务经费重点项目绩效目标表</t>
  </si>
  <si>
    <t>表15</t>
  </si>
  <si>
    <t>2020年部门整体支出绩效目标表</t>
  </si>
  <si>
    <t>表16</t>
  </si>
  <si>
    <t>2020年专项资金整体绩效目标表</t>
  </si>
  <si>
    <t>无专项资金</t>
  </si>
  <si>
    <t>金额单位：单位：万元</t>
  </si>
  <si>
    <t>收                   入</t>
  </si>
  <si>
    <t>支                        出</t>
  </si>
  <si>
    <t>项    目</t>
  </si>
  <si>
    <t>预算数</t>
  </si>
  <si>
    <t>支出功能分科目（按大类）</t>
  </si>
  <si>
    <t>部门预算支出经济科目（按大类）</t>
  </si>
  <si>
    <t>政府预算支出经济分类科目（按大类）</t>
  </si>
  <si>
    <t>1</t>
  </si>
  <si>
    <t>一、部门预算</t>
  </si>
  <si>
    <t>10163.30</t>
  </si>
  <si>
    <t>2</t>
  </si>
  <si>
    <t>1、财政拨款</t>
  </si>
  <si>
    <t>1、一般公共服务支出</t>
  </si>
  <si>
    <t>0.00</t>
  </si>
  <si>
    <t>1、人员经费和公用经费支出</t>
  </si>
  <si>
    <t>8975.80</t>
  </si>
  <si>
    <t>1、机关工资福利支出</t>
  </si>
  <si>
    <t>1065.22</t>
  </si>
  <si>
    <t>3</t>
  </si>
  <si>
    <t>(1)一般公共预算拨款</t>
  </si>
  <si>
    <t>2、外交支出</t>
  </si>
  <si>
    <t>(1)工资福利支出</t>
  </si>
  <si>
    <t>8339.70</t>
  </si>
  <si>
    <t>2、机关商品和服务支出</t>
  </si>
  <si>
    <t>210.59</t>
  </si>
  <si>
    <t>4</t>
  </si>
  <si>
    <t>其中：专项资金列入部门预算的项目</t>
  </si>
  <si>
    <t>1170.50</t>
  </si>
  <si>
    <t>3、国防支出</t>
  </si>
  <si>
    <t>(2)商品和服务支出</t>
  </si>
  <si>
    <t>506.05</t>
  </si>
  <si>
    <t>3、机关资本性支出（一）</t>
  </si>
  <si>
    <t>5</t>
  </si>
  <si>
    <t>(2)政府性基金拨款</t>
  </si>
  <si>
    <t>4、公共安全支出</t>
  </si>
  <si>
    <t>(3)对个人和家庭的补助</t>
  </si>
  <si>
    <t>130.05</t>
  </si>
  <si>
    <t>4、机关资本性支出（二）</t>
  </si>
  <si>
    <t>6</t>
  </si>
  <si>
    <t>(3)国有资本经营预算收入</t>
  </si>
  <si>
    <t>5、教育支出</t>
  </si>
  <si>
    <t>9.50</t>
  </si>
  <si>
    <t>(4)资本性支出</t>
  </si>
  <si>
    <t>5、对事业单位经常性补助</t>
  </si>
  <si>
    <t>8232.44</t>
  </si>
  <si>
    <t>7</t>
  </si>
  <si>
    <t>2、上级补助收入</t>
  </si>
  <si>
    <t>6、科学技术支出</t>
  </si>
  <si>
    <t>2、专项业务经费支出</t>
  </si>
  <si>
    <t>1187.50</t>
  </si>
  <si>
    <t>6、对事业单位资本性补助</t>
  </si>
  <si>
    <t>20.00</t>
  </si>
  <si>
    <t>8</t>
  </si>
  <si>
    <t>3、事业收入</t>
  </si>
  <si>
    <t>7、文化旅游体育与传媒支出</t>
  </si>
  <si>
    <t>6.00</t>
  </si>
  <si>
    <t>7、对企业补助</t>
  </si>
  <si>
    <t>9</t>
  </si>
  <si>
    <t xml:space="preserve"> 其中：纳入财政专户管理的收费</t>
  </si>
  <si>
    <t>8、社会保障和就业支出</t>
  </si>
  <si>
    <t>656.50</t>
  </si>
  <si>
    <t>8、对企业资本性支出</t>
  </si>
  <si>
    <t>10</t>
  </si>
  <si>
    <t>4、事业单位经营收入</t>
  </si>
  <si>
    <t>9、社会保险基金支出</t>
  </si>
  <si>
    <t>(3)对个人和家庭补助</t>
  </si>
  <si>
    <t>9、对个人和家庭的补助</t>
  </si>
  <si>
    <t>150.05</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</si>
  <si>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</si>
  <si>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</si>
  <si>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</si>
  <si>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</si>
  <si>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</si>
  <si>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</si>
  <si>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</si>
  <si>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</si>
  <si>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</si>
  <si>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</si>
  <si>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</si>
  <si>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</si>
  <si>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</si>
  <si>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</si>
  <si>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</si>
  <si>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</si>
  <si>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10153.80</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</si>
  <si>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</si>
  <si>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</si>
  <si>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</si>
  <si>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</si>
  <si>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</si>
  <si>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</si>
  <si>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</si>
  <si>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</si>
  <si>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</si>
  <si>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</si>
  <si>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485.00</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</si>
  <si>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</si>
  <si>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</si>
  <si>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</si>
  <si>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</si>
  <si>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</si>
  <si>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</si>
  <si>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</si>
  <si>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</si>
  <si>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</si>
  <si>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</si>
  <si>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</si>
  <si>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</si>
  <si>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</si>
  <si>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</si>
  <si>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</si>
  <si>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</si>
  <si>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</si>
  <si>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</si>
  <si>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</si>
  <si>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</si>
  <si>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</si>
  <si>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</si>
  <si>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</si>
  <si>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</si>
  <si>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</si>
  <si>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</si>
  <si>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</si>
  <si>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</si>
  <si>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</si>
  <si>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</si>
  <si>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</si>
  <si>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</si>
  <si>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</si>
  <si>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</si>
  <si>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</si>
  <si>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</si>
  <si>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</si>
  <si>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</si>
  <si>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</si>
  <si>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</si>
  <si>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</si>
  <si>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</si>
  <si>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</si>
  <si>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</si>
  <si>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</si>
  <si>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</si>
  <si>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</si>
  <si>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</si>
  <si>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</si>
  <si>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</si>
  <si>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</si>
  <si>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</si>
  <si>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</si>
  <si>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</si>
  <si>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</si>
  <si>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</si>
  <si>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</si>
  <si>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</si>
  <si>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</si>
  <si>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</si>
  <si>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</si>
  <si>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</si>
  <si>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</si>
  <si>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</si>
  <si>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</si>
  <si>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</si>
  <si>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</si>
  <si>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503</t>
  </si>
  <si>
    <t>榆林市榆阳区林业局</t>
  </si>
  <si>
    <t>　　503001</t>
  </si>
  <si>
    <t>　　榆林市榆阳区林业局</t>
  </si>
  <si>
    <t>　　503002</t>
  </si>
  <si>
    <t>　　榆林市榆阳区林业工作站</t>
  </si>
  <si>
    <t>　　503003</t>
  </si>
  <si>
    <t>　　榆林市榆阳区林木种子站</t>
  </si>
  <si>
    <t>　　503004</t>
  </si>
  <si>
    <t>　　榆林市榆阳区治沙试验站</t>
  </si>
  <si>
    <t>　　503005</t>
  </si>
  <si>
    <t>　　榆林市榆阳区苗圃</t>
  </si>
  <si>
    <t>　　503006</t>
  </si>
  <si>
    <t>　　榆林市榆阳区小纪汗林场</t>
  </si>
  <si>
    <t>　　503007</t>
  </si>
  <si>
    <t>　　榆阳区森林资源林政稽查队</t>
  </si>
  <si>
    <t>　　503008</t>
  </si>
  <si>
    <t>　　榆林市榆阳区牛家梁林场</t>
  </si>
  <si>
    <t>　　503009</t>
  </si>
  <si>
    <t>　　榆林市榆阳区昌汗界森林公安派出所</t>
  </si>
  <si>
    <t>　　503010</t>
  </si>
  <si>
    <t>　　榆林市榆阳区城郊林场</t>
  </si>
  <si>
    <t>　　503011</t>
  </si>
  <si>
    <t>　　榆阳区巴拉素林场</t>
  </si>
  <si>
    <t>　　503012</t>
  </si>
  <si>
    <t>　　榆林市榆阳区森林公安派出所</t>
  </si>
  <si>
    <t>　　503014</t>
  </si>
  <si>
    <t>　　榆阳区草原工作站</t>
  </si>
  <si>
    <t>　　503015</t>
  </si>
  <si>
    <t>　　榆林市榆阳区绿化工作站</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</si>
  <si>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</si>
  <si>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</si>
  <si>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</si>
  <si>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</si>
  <si>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</si>
  <si>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</si>
  <si>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</si>
  <si>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</si>
  <si>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</si>
  <si>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</si>
  <si>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</si>
  <si>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</si>
  <si>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</si>
  <si>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</si>
  <si>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</si>
  <si>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</si>
  <si>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</si>
  <si>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</si>
  <si>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</si>
  <si>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</si>
  <si>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</si>
  <si>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</si>
  <si>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</si>
  <si>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</si>
  <si>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</si>
  <si>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</si>
  <si>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</si>
  <si>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</si>
  <si>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</si>
  <si>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</si>
  <si>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</si>
  <si>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</si>
  <si>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</si>
  <si>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</si>
  <si>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</si>
  <si>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</si>
  <si>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</si>
  <si>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</si>
  <si>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</si>
  <si>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</si>
  <si>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</si>
  <si>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</si>
  <si>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</si>
  <si>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</si>
  <si>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</si>
  <si>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</si>
  <si>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</si>
  <si>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</si>
  <si>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</si>
  <si>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</si>
  <si>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</si>
  <si>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</si>
  <si>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</si>
  <si>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</si>
  <si>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</si>
  <si>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</si>
  <si>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</si>
  <si>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</si>
  <si>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</si>
  <si>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</si>
  <si>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</si>
  <si>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</si>
  <si>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</si>
  <si>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</si>
  <si>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</si>
  <si>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</si>
  <si>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</si>
  <si>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</si>
  <si>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功能科目编码</t>
  </si>
  <si>
    <t>功能科目名称</t>
  </si>
  <si>
    <t>人员经费支出</t>
  </si>
  <si>
    <t>公用经费支出</t>
  </si>
  <si>
    <t>专项业务经费支出</t>
  </si>
  <si>
    <t>备注</t>
  </si>
  <si>
    <t>205</t>
  </si>
  <si>
    <t>教育支出</t>
  </si>
  <si>
    <t>　　20508</t>
  </si>
  <si>
    <t>　　进修及培训</t>
  </si>
  <si>
    <t>　　　　培训支出</t>
  </si>
  <si>
    <t xml:space="preserve"> </t>
  </si>
  <si>
    <t>213</t>
  </si>
  <si>
    <t>农林水支出</t>
  </si>
  <si>
    <t>　　21302</t>
  </si>
  <si>
    <t>　　林业和草原</t>
  </si>
  <si>
    <t>　　　　行政运行</t>
  </si>
  <si>
    <t>　　　　事业机构</t>
  </si>
  <si>
    <t xml:space="preserve">        森林资源管理</t>
  </si>
  <si>
    <t xml:space="preserve">        动植物保护</t>
  </si>
  <si>
    <t xml:space="preserve">        防灾减灾</t>
  </si>
  <si>
    <t xml:space="preserve">        其他林业和草原支出</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</si>
  <si>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</si>
  <si>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</si>
  <si>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</si>
  <si>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</si>
  <si>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</si>
  <si>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</si>
  <si>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</si>
  <si>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</si>
  <si>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</si>
  <si>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</si>
  <si>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</si>
  <si>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</si>
  <si>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</si>
  <si>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</si>
  <si>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</si>
  <si>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</si>
  <si>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</si>
  <si>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</si>
  <si>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</si>
  <si>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</si>
  <si>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</si>
  <si>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</si>
  <si>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</si>
  <si>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</si>
  <si>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</si>
  <si>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</si>
  <si>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</si>
  <si>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</si>
  <si>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</si>
  <si>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</si>
  <si>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</si>
  <si>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</si>
  <si>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</si>
  <si>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</si>
  <si>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</si>
  <si>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</si>
  <si>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</si>
  <si>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</si>
  <si>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</si>
  <si>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</si>
  <si>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</si>
  <si>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</si>
  <si>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</si>
  <si>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</si>
  <si>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　　30202</t>
  </si>
  <si>
    <t>　　印刷费</t>
  </si>
  <si>
    <t>　　30203</t>
  </si>
  <si>
    <t>　　咨询费</t>
  </si>
  <si>
    <t>　　30205</t>
  </si>
  <si>
    <t>　　水费</t>
  </si>
  <si>
    <t>　　30206</t>
  </si>
  <si>
    <t>　　电费</t>
  </si>
  <si>
    <t>　　30207</t>
  </si>
  <si>
    <t>　　邮电费</t>
  </si>
  <si>
    <t>　　30208</t>
  </si>
  <si>
    <t>　　取暖费</t>
  </si>
  <si>
    <t>　　30209</t>
  </si>
  <si>
    <t>　　物业管理费</t>
  </si>
  <si>
    <t>　　30211</t>
  </si>
  <si>
    <t>　　差旅费</t>
  </si>
  <si>
    <t>41</t>
  </si>
  <si>
    <t>　　30213</t>
  </si>
  <si>
    <t>　　维修（护）费</t>
  </si>
  <si>
    <t>50209</t>
  </si>
  <si>
    <t>维修（护）费</t>
  </si>
  <si>
    <t>42</t>
  </si>
  <si>
    <t>43</t>
  </si>
  <si>
    <t>　　30216</t>
  </si>
  <si>
    <t>　　培训费</t>
  </si>
  <si>
    <t>50203</t>
  </si>
  <si>
    <t>培训费</t>
  </si>
  <si>
    <t>44</t>
  </si>
  <si>
    <t>45</t>
  </si>
  <si>
    <t>　　30226</t>
  </si>
  <si>
    <t>　　劳务费</t>
  </si>
  <si>
    <t>50205</t>
  </si>
  <si>
    <t>委托业务费</t>
  </si>
  <si>
    <t>46</t>
  </si>
  <si>
    <t>47</t>
  </si>
  <si>
    <t>　　30227</t>
  </si>
  <si>
    <t>　　委托业务费</t>
  </si>
  <si>
    <t>48</t>
  </si>
  <si>
    <t>　　30228</t>
  </si>
  <si>
    <t>　　工会经费</t>
  </si>
  <si>
    <t>49</t>
  </si>
  <si>
    <t>50</t>
  </si>
  <si>
    <t>　　30231</t>
  </si>
  <si>
    <t>　　公务用车运行维护费</t>
  </si>
  <si>
    <t>50208</t>
  </si>
  <si>
    <t>公务用车运行维护费</t>
  </si>
  <si>
    <t>51</t>
  </si>
  <si>
    <t>52</t>
  </si>
  <si>
    <t>　　30239</t>
  </si>
  <si>
    <t>　　其他交通费用</t>
  </si>
  <si>
    <t>53</t>
  </si>
  <si>
    <t>50299</t>
  </si>
  <si>
    <t>其他商品和服务支出</t>
  </si>
  <si>
    <t>54</t>
  </si>
  <si>
    <t>55</t>
  </si>
  <si>
    <t>　　30299</t>
  </si>
  <si>
    <t>　　其他商品和服务支出</t>
  </si>
  <si>
    <t>56</t>
  </si>
  <si>
    <t>57</t>
  </si>
  <si>
    <t>303</t>
  </si>
  <si>
    <t>对个人和家庭的补助</t>
  </si>
  <si>
    <t>58</t>
  </si>
  <si>
    <t>　　30304</t>
  </si>
  <si>
    <t>　　抚恤金</t>
  </si>
  <si>
    <t>50901</t>
  </si>
  <si>
    <t>社会福利和救助</t>
  </si>
  <si>
    <t>59</t>
  </si>
  <si>
    <t>　　30305</t>
  </si>
  <si>
    <t>　　生活补助</t>
  </si>
  <si>
    <t>60</t>
  </si>
  <si>
    <t>　　30399</t>
  </si>
  <si>
    <t>　　其他对个人和家庭的补助</t>
  </si>
  <si>
    <t>50999</t>
  </si>
  <si>
    <t>其他对个人和家庭补助</t>
  </si>
  <si>
    <t>61</t>
  </si>
  <si>
    <t>310</t>
  </si>
  <si>
    <t>资本性支出</t>
  </si>
  <si>
    <t>62</t>
  </si>
  <si>
    <t>　　31006</t>
  </si>
  <si>
    <t>　　大型修缮</t>
  </si>
  <si>
    <t>50601</t>
  </si>
  <si>
    <t>资本性支出（一）</t>
  </si>
  <si>
    <t>63</t>
  </si>
  <si>
    <t>399</t>
  </si>
  <si>
    <t>其他支出</t>
  </si>
  <si>
    <t>64</t>
  </si>
  <si>
    <t>　　39999</t>
  </si>
  <si>
    <t>　　其他支出</t>
  </si>
  <si>
    <t>59999</t>
  </si>
  <si>
    <t>　　　　2050803</t>
  </si>
  <si>
    <t>　　　　2130201</t>
  </si>
  <si>
    <t>　　　　2130204</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</si>
  <si>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</si>
  <si>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</si>
  <si>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</si>
  <si>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</si>
  <si>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</si>
  <si>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</si>
  <si>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</si>
  <si>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</si>
  <si>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</si>
  <si>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</si>
  <si>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</si>
  <si>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</si>
  <si>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</si>
  <si>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</si>
  <si>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</si>
  <si>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</si>
  <si>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</si>
  <si>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</si>
  <si>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</si>
  <si>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单位（项目）名称</t>
  </si>
  <si>
    <t>项目金额</t>
  </si>
  <si>
    <t>项目简介</t>
  </si>
  <si>
    <t>　　　　</t>
  </si>
  <si>
    <t>　　　　专用项目</t>
  </si>
  <si>
    <t>　　　　　　</t>
  </si>
  <si>
    <t>　　　　　　2019年城区义务植树经费</t>
  </si>
  <si>
    <t>城区义务植树可完成植树170万株，很好的开展国土绿化，大大提高了适龄公民义务植树尽责。</t>
  </si>
  <si>
    <t>　　　　　　办公楼维修改造工程尾款</t>
  </si>
  <si>
    <t xml:space="preserve">办公楼年久失修，有漏雨现象，投资125万进行维修。
</t>
  </si>
  <si>
    <t>　　　　　　林地变更和森林督查经费</t>
  </si>
  <si>
    <t xml:space="preserve">1. 榆阳区2019年森林督查；
2. 榆阳区森林资源管理一张图年度更新
 </t>
  </si>
  <si>
    <t>　　　　　　米耀文工伤一次性补偿</t>
  </si>
  <si>
    <t>2014年在上班期间因意外事故，导致颅内出血，给本人和家庭造成一定负担，进行一次性工伤补偿。</t>
  </si>
  <si>
    <t>　　　　　　野生动植物保护经费</t>
  </si>
  <si>
    <t>用于榆阳区古树保护和城区野生动物的保护</t>
  </si>
  <si>
    <t>　　　　　　有害生物防治费</t>
  </si>
  <si>
    <t>1.有害生物预防预报
2.林木病虫害防治
3.侧柏双条衫天牛防治</t>
  </si>
  <si>
    <t>　　　　通用项目</t>
  </si>
  <si>
    <t>　　　　　　门前苗圃地修建围墙工程</t>
  </si>
  <si>
    <t>该项目，为了保护国有资产的流失及挺占，保护城市建设及创建国家卫生城市建设的需要。</t>
  </si>
  <si>
    <t>　　　　　　法律顾问费</t>
  </si>
  <si>
    <t>聘请法律顾问</t>
  </si>
  <si>
    <t>　　　　　　封山禁牧经费</t>
  </si>
  <si>
    <t>为保护和培育林草植被，巩固生态造林成果</t>
  </si>
  <si>
    <t>　　　　　　工作经费</t>
  </si>
  <si>
    <t>关于单位办公楼维修维护费</t>
  </si>
  <si>
    <t>　　　　　　季鸾公园运转经费</t>
  </si>
  <si>
    <t>维护季鸾公园运行，修建基础设施，景观绿化，支付人工工资，日常水电费等</t>
  </si>
  <si>
    <t>2020年工作经费</t>
  </si>
  <si>
    <t>用于草产业发展工作经费</t>
  </si>
  <si>
    <t>　　　　　　义务植树经费</t>
  </si>
  <si>
    <t>日常管理民工工资、农药化肥、机械车辆租赁、抽水油料费、配套设施费、苗木费等</t>
  </si>
  <si>
    <t>2020部门综合预算财政拨款结转资金支出表</t>
  </si>
  <si>
    <t>单位：万元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</si>
  <si>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</si>
  <si>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</si>
  <si>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</si>
  <si>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</si>
  <si>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</si>
  <si>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</si>
  <si>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</si>
  <si>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</si>
  <si>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</si>
  <si>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</si>
  <si>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</si>
  <si>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</si>
  <si>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</si>
  <si>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</si>
  <si>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</si>
  <si>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</si>
  <si>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</si>
  <si>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</si>
  <si>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</si>
  <si>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</si>
  <si>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</si>
  <si>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</si>
  <si>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</si>
  <si>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</si>
  <si>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</si>
  <si>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</si>
  <si>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04</t>
  </si>
  <si>
    <t xml:space="preserve">　　　　 </t>
  </si>
  <si>
    <t>　　　　门前苗圃地修建围墙工程</t>
  </si>
  <si>
    <t>其他公共设施施工</t>
  </si>
  <si>
    <t>单位门外苗圃地围墙修建</t>
  </si>
  <si>
    <t>平方米</t>
  </si>
  <si>
    <t>06</t>
  </si>
  <si>
    <t>2020年部门综合预算一般公共预算拨款“三公”经费、会议费、培训费表（不含上年结转）</t>
  </si>
  <si>
    <t>2019年</t>
  </si>
  <si>
    <t>2020年</t>
  </si>
  <si>
    <t>增减变化情况</t>
  </si>
  <si>
    <t>一般公共预算拨款安排的“三公”经费预算</t>
  </si>
  <si>
    <t>会议费</t>
  </si>
  <si>
    <t>因公出国（境）费用</t>
  </si>
  <si>
    <t>公务接待费</t>
  </si>
  <si>
    <t>公务用车购置及运行维护费</t>
  </si>
  <si>
    <t>公务用车购置费</t>
  </si>
  <si>
    <t>公务用车运行费</t>
  </si>
  <si>
    <t>附件1：</t>
  </si>
  <si>
    <t>项目支出绩效目标申报表</t>
  </si>
  <si>
    <t xml:space="preserve">                   填报日期：  2020年 年 1月 20日                  单位：万元</t>
  </si>
  <si>
    <t>项目名称</t>
  </si>
  <si>
    <t>办公楼维修改造工程尾款</t>
  </si>
  <si>
    <t>项目主管部门</t>
  </si>
  <si>
    <t>区林业局</t>
  </si>
  <si>
    <t>项目执行单位</t>
  </si>
  <si>
    <t>项目负责人</t>
  </si>
  <si>
    <t>高来伟</t>
  </si>
  <si>
    <t>联系电话</t>
  </si>
  <si>
    <t>0912-8106612</t>
  </si>
  <si>
    <t>单位地址</t>
  </si>
  <si>
    <t>建榆路36号</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</si>
  <si>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</si>
  <si>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</si>
  <si>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</si>
  <si>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</si>
  <si>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</si>
  <si>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</si>
  <si>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</si>
  <si>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213类</t>
  </si>
  <si>
    <t>02款</t>
  </si>
  <si>
    <t>项目申请理由</t>
  </si>
  <si>
    <t xml:space="preserve"> 1.局机关办公楼因年久失修，受雨水侵蚀严重，存在安全隐患，需要维修；
 2.楼房及附属设施需提升改造，满足林业工作发展需求；
 </t>
  </si>
  <si>
    <t>项目主要内容</t>
  </si>
  <si>
    <r>
      <t xml:space="preserve"> 明确当年申请预算资金的主要投向及工作任务：
 1.</t>
    </r>
    <r>
      <rPr>
        <u val="single"/>
        <sz val="12"/>
        <rFont val="仿宋_GB2312"/>
        <family val="3"/>
      </rPr>
      <t xml:space="preserve"> 办公楼改造</t>
    </r>
    <r>
      <rPr>
        <sz val="12"/>
        <rFont val="仿宋_GB2312"/>
        <family val="3"/>
      </rPr>
      <t>；
 2.</t>
    </r>
    <r>
      <rPr>
        <u val="single"/>
        <sz val="12"/>
        <rFont val="仿宋_GB2312"/>
        <family val="3"/>
      </rPr>
      <t xml:space="preserve"> 室外工程</t>
    </r>
    <r>
      <rPr>
        <sz val="12"/>
        <rFont val="仿宋_GB2312"/>
        <family val="3"/>
      </rPr>
      <t xml:space="preserve">
 3.</t>
    </r>
    <r>
      <rPr>
        <u val="single"/>
        <sz val="12"/>
        <rFont val="仿宋_GB2312"/>
        <family val="3"/>
      </rPr>
      <t xml:space="preserve"> 房钢,办公楼钢结构，自行车棚钢结构部分 </t>
    </r>
    <r>
      <rPr>
        <sz val="12"/>
        <rFont val="仿宋_GB2312"/>
        <family val="3"/>
      </rPr>
      <t xml:space="preserve">；
</t>
    </r>
  </si>
  <si>
    <t>项目总预算</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</si>
  <si>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</si>
  <si>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</si>
  <si>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</si>
  <si>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</si>
  <si>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</si>
  <si>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</si>
  <si>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</si>
  <si>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</si>
  <si>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</si>
  <si>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</si>
  <si>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</si>
  <si>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1.办公楼整体改造</t>
  </si>
  <si>
    <t>2.室外工程34.66万元</t>
  </si>
  <si>
    <t>3.室外改造水-土建</t>
  </si>
  <si>
    <t>4.室外管网工程</t>
  </si>
  <si>
    <t>5.南房钢结构</t>
  </si>
  <si>
    <t>6.北房钢结构</t>
  </si>
  <si>
    <t>7.办公楼钢结构</t>
  </si>
  <si>
    <t>8.自行车棚钢结构部分</t>
  </si>
  <si>
    <t>9.设计费</t>
  </si>
  <si>
    <t>测算
依据
及说明</t>
  </si>
  <si>
    <t>办公楼改造建筑设计及造价文件</t>
  </si>
  <si>
    <t>项目绩效
总目标</t>
  </si>
  <si>
    <t>年度目标</t>
  </si>
  <si>
    <t xml:space="preserve"> 目标1：办公楼整体改造提升 、办公楼室外改造工程、办公楼改造钢结构工程</t>
  </si>
  <si>
    <t>长期目标1：</t>
  </si>
  <si>
    <t>长期绩效指标</t>
  </si>
  <si>
    <t>一级指标</t>
  </si>
  <si>
    <t>二级指标</t>
  </si>
  <si>
    <t>指标名称</t>
  </si>
  <si>
    <t>指标值</t>
  </si>
  <si>
    <t>绩效标准</t>
  </si>
  <si>
    <t>产出指标</t>
  </si>
  <si>
    <r>
      <t xml:space="preserve">     </t>
    </r>
    <r>
      <rPr>
        <sz val="12"/>
        <rFont val="仿宋_GB2312"/>
        <family val="3"/>
      </rPr>
      <t>指标</t>
    </r>
  </si>
  <si>
    <t>……</t>
  </si>
  <si>
    <t>效益指标</t>
  </si>
  <si>
    <t>长期目标2：</t>
  </si>
  <si>
    <t>长期目标3：</t>
  </si>
  <si>
    <t>年度目标1：</t>
  </si>
  <si>
    <t>办公楼整体改造提升 、办公楼室外改造工程、办公楼改造钢结构工程</t>
  </si>
  <si>
    <t>年度绩效指标</t>
  </si>
  <si>
    <t>预期当年实现值</t>
  </si>
  <si>
    <t>数量指标</t>
  </si>
  <si>
    <t>维修办公楼</t>
  </si>
  <si>
    <t>一栋，房间55个</t>
  </si>
  <si>
    <t>经验标准</t>
  </si>
  <si>
    <t>质量指标</t>
  </si>
  <si>
    <t>改造完成率</t>
  </si>
  <si>
    <t>成本指标</t>
  </si>
  <si>
    <t>项目投资</t>
  </si>
  <si>
    <t>125万</t>
  </si>
  <si>
    <t>时效指标</t>
  </si>
  <si>
    <t>项目完成时间</t>
  </si>
  <si>
    <t>群众满意度</t>
  </si>
  <si>
    <t>办公和来访群众满意度</t>
  </si>
  <si>
    <t>可持续发展影响</t>
  </si>
  <si>
    <t>项目持续发挥作用的期限</t>
  </si>
  <si>
    <t>10年</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</si>
  <si>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</si>
  <si>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 xml:space="preserve">                   填报日期： 2020 年 1  月 20  日                  单位：万元</t>
  </si>
  <si>
    <t>2019年城区义务植树经费</t>
  </si>
  <si>
    <t>榆阳区林业局</t>
  </si>
  <si>
    <t>1.常年性项目 □        3.一次性项目 ■            
2.延续性项目 □（从   年至   年）</t>
  </si>
  <si>
    <t xml:space="preserve">1.部门预算项目 ■      2.转移支付项目 □        3.区级专项  □           </t>
  </si>
  <si>
    <t>榆区政林发（2019）698号</t>
  </si>
  <si>
    <t xml:space="preserve">   明确当年申请预算资金的主要投向及工作任务：
日常管理民工工资、农药化肥、机械车辆租赁、抽水油料费、配套设施费、苗木费等
</t>
  </si>
  <si>
    <t>1.日常管理民工工资</t>
  </si>
  <si>
    <t>2.农药化肥</t>
  </si>
  <si>
    <t>3.机械车辆租赁</t>
  </si>
  <si>
    <t>4.抽水油料费</t>
  </si>
  <si>
    <t>5.配套设施费</t>
  </si>
  <si>
    <t>6.苗木费等</t>
  </si>
  <si>
    <t xml:space="preserve">
榆区政林发（2019）698号</t>
  </si>
  <si>
    <t>完成全年义务植树工作。</t>
  </si>
  <si>
    <t>持续开展国土绿化工作。</t>
  </si>
  <si>
    <t>义务植树株数</t>
  </si>
  <si>
    <t>100万株</t>
  </si>
  <si>
    <t>行业标准</t>
  </si>
  <si>
    <t>造林合格面积完成率</t>
  </si>
  <si>
    <t>项目实施费用</t>
  </si>
  <si>
    <t xml:space="preserve">可持续发展影响     </t>
  </si>
  <si>
    <t>20年</t>
  </si>
  <si>
    <t>社会效益指标</t>
  </si>
  <si>
    <t>适龄公民义务植树尽责率</t>
  </si>
  <si>
    <t>80%以上</t>
  </si>
  <si>
    <t>生态效益指标</t>
  </si>
  <si>
    <t>改善生态环境，增加植被覆盖率</t>
  </si>
  <si>
    <t xml:space="preserve">                   填报日期：  2020年年1月20日                  单位：万元</t>
  </si>
  <si>
    <t>林地变更和森林督查经费</t>
  </si>
  <si>
    <r>
      <t xml:space="preserve"> 1.国家林业和草原局《关于开展2019年森林督查暨森林资源管理“一张图”年度更新工作的通知》（林资发</t>
    </r>
    <r>
      <rPr>
        <sz val="12"/>
        <rFont val="宋体"/>
        <family val="0"/>
      </rPr>
      <t>﹝</t>
    </r>
    <r>
      <rPr>
        <sz val="12"/>
        <rFont val="仿宋_GB2312"/>
        <family val="3"/>
      </rPr>
      <t>2019</t>
    </r>
    <r>
      <rPr>
        <sz val="12"/>
        <rFont val="宋体"/>
        <family val="0"/>
      </rPr>
      <t>﹞</t>
    </r>
    <r>
      <rPr>
        <sz val="12"/>
        <rFont val="仿宋_GB2312"/>
        <family val="3"/>
      </rPr>
      <t xml:space="preserve">30号）；
 2.榆阳区林业局关于开展2019年森林督查暨森林资源管理“一张图”年度更新工作方案、操作细则等技术规范的要求。
 </t>
    </r>
  </si>
  <si>
    <r>
      <t xml:space="preserve"> 明确当年申请预算资金的主要投向及工作任务：
 1.</t>
    </r>
    <r>
      <rPr>
        <u val="single"/>
        <sz val="12"/>
        <rFont val="仿宋_GB2312"/>
        <family val="3"/>
      </rPr>
      <t xml:space="preserve"> 榆阳区2019年森林督查</t>
    </r>
    <r>
      <rPr>
        <sz val="12"/>
        <rFont val="仿宋_GB2312"/>
        <family val="3"/>
      </rPr>
      <t>；
 2.</t>
    </r>
    <r>
      <rPr>
        <u val="single"/>
        <sz val="12"/>
        <rFont val="仿宋_GB2312"/>
        <family val="3"/>
      </rPr>
      <t xml:space="preserve"> 榆阳区森林资源管理一张图年度更新</t>
    </r>
    <r>
      <rPr>
        <sz val="12"/>
        <rFont val="仿宋_GB2312"/>
        <family val="3"/>
      </rPr>
      <t xml:space="preserve">
</t>
    </r>
  </si>
  <si>
    <t>榆阳区2019年森林督查</t>
  </si>
  <si>
    <t>榆阳区森林资源管理一张图年度更新</t>
  </si>
  <si>
    <t>林业调查规划设计相关规费收取依据</t>
  </si>
  <si>
    <t xml:space="preserve"> 目标1：保护全区林地林木资源安全，杜绝违法案件发生；持续做好全区林地一张图管控工作</t>
  </si>
  <si>
    <t>保护全区林地林木资源安全，杜绝违法案件发生；持续做好全区林地一张图管控工作</t>
  </si>
  <si>
    <t>现场督查、林地年度变更</t>
  </si>
  <si>
    <t>一套</t>
  </si>
  <si>
    <t>购买服务费用</t>
  </si>
  <si>
    <t>150万</t>
  </si>
  <si>
    <t>交付时间</t>
  </si>
  <si>
    <t>生态效益</t>
  </si>
  <si>
    <t>保护全区林地资源安全</t>
  </si>
  <si>
    <t>持续发挥林地一张图作用的期限</t>
  </si>
  <si>
    <t>1年</t>
  </si>
  <si>
    <t xml:space="preserve">                 填报日期：  2020  年  1 月 17 日                  单位：万元</t>
  </si>
  <si>
    <t>榆阳区野生动植物保护</t>
  </si>
  <si>
    <t>1.持续性项目□      2.新增性项目 ■</t>
  </si>
  <si>
    <t>1.常年性项目 □     3.一次性项目 ■
2.延续性项目 □（从   年至   年）</t>
  </si>
  <si>
    <t>1.部门预算项目 ■     2.转移支付项目 □        3.区级专项□</t>
  </si>
  <si>
    <t>有效保护古树、野生动物保护是保护榆阳区生物多样性的必要工作</t>
  </si>
  <si>
    <t xml:space="preserve">明确当年申请预算资金的主要投向及工作任务：
1：使榆阳区古树得以很好的保护                                     2：使榆阳区野生动物得以有效及时救助
</t>
  </si>
  <si>
    <t>项目前两年
预算</t>
  </si>
  <si>
    <t>2018年10万元；2019年10万元</t>
  </si>
  <si>
    <t>1.古树保护</t>
  </si>
  <si>
    <t>2.野生动物救助</t>
  </si>
  <si>
    <t>2018年和2019年项目实施测算</t>
  </si>
  <si>
    <t>项目采购</t>
  </si>
  <si>
    <t>品名</t>
  </si>
  <si>
    <t>是否属新增资产配置预算</t>
  </si>
  <si>
    <t>照相机三脚架</t>
  </si>
  <si>
    <t>0.2</t>
  </si>
  <si>
    <t>书籍</t>
  </si>
  <si>
    <t xml:space="preserve">目标1：使榆阳区古树得以很好的保护
目标2：使榆阳区野生动物得以有效及时救助
</t>
  </si>
  <si>
    <t>使榆阳区古树得以很好的保护</t>
  </si>
  <si>
    <t xml:space="preserve"> 数量指标</t>
  </si>
  <si>
    <t>全区古树保护数量</t>
  </si>
  <si>
    <t>保护55株数，共保护20处</t>
  </si>
  <si>
    <t xml:space="preserve"> 质量指标</t>
  </si>
  <si>
    <t>古树损伤率</t>
  </si>
  <si>
    <t>减少3%</t>
  </si>
  <si>
    <t>投入金额</t>
  </si>
  <si>
    <t>保护期限</t>
  </si>
  <si>
    <t>一年</t>
  </si>
  <si>
    <t xml:space="preserve"> 社会指标</t>
  </si>
  <si>
    <t>古树保护意识公众普及度</t>
  </si>
  <si>
    <t>维持全区物种多样性</t>
  </si>
  <si>
    <t>年度目标2：</t>
  </si>
  <si>
    <t>使榆阳区野生动物得以有效及时救助</t>
  </si>
  <si>
    <t>救治动物事件</t>
  </si>
  <si>
    <t>20起左右</t>
  </si>
  <si>
    <t>野生动物救助治愈率</t>
  </si>
  <si>
    <t>80&amp;</t>
  </si>
  <si>
    <t>野生动物保护意识公众普及度</t>
  </si>
  <si>
    <t xml:space="preserve">                   填报日期：  2020 年 1 月 17日                  单位：万元</t>
  </si>
  <si>
    <t>榆阳区林业有害生物防治费</t>
  </si>
  <si>
    <t>1.持续性项目 □      2.新增性项目 ■</t>
  </si>
  <si>
    <t>1.常年性项目  □    3.一次性项目 ■
2.延续性项目 □（从   年至   年）</t>
  </si>
  <si>
    <t>1.部门预算项目 ■     2.转移支付项目 □        3.区级专项 □</t>
  </si>
  <si>
    <t xml:space="preserve"> 林业有害生物防控是我们常年性的一项工作。</t>
  </si>
  <si>
    <t xml:space="preserve"> 明确当年申请预算资金的主要投向及工作任务：
 1. 有害生物预测预报                                       ；
 2. 林木病虫害防治                                         ；
 3. 侧柏双条杉天牛防治                                     ；
</t>
  </si>
  <si>
    <t>1.有害生物预测预报</t>
  </si>
  <si>
    <t>2.林木病虫害防治</t>
  </si>
  <si>
    <t xml:space="preserve">3.侧柏双条杉天牛防治 </t>
  </si>
  <si>
    <t xml:space="preserve">目标1：使榆阳区林木病虫害得以及时有效防治。
使榆阳区林业有害生物及时预警预报。
使侧柏天牛得以控制。
</t>
  </si>
  <si>
    <t>使榆阳区林木病虫害得以及时有效防治。使榆阳区林业有害生物及时预警预报。使侧柏天牛得以控制。</t>
  </si>
  <si>
    <t>悬挂诱捕器</t>
  </si>
  <si>
    <t>在青云寺、卧云山和黑龙潭植物园悬挂诱捕器48台进行防治</t>
  </si>
  <si>
    <t>林业植物检疫执法</t>
  </si>
  <si>
    <t>对榆林市城区所有的240余处绿化标段所用的苗木进行检疫</t>
  </si>
  <si>
    <t>防治大扁杏</t>
  </si>
  <si>
    <t>防治大扁杏15万亩，防治两次，人工平茬沙柳10万亩</t>
  </si>
  <si>
    <t>有害生物测报点覆盖率</t>
  </si>
  <si>
    <t>林木病虫害无公害防治率</t>
  </si>
  <si>
    <t>侧柏双条杉天牛诱捕投放率</t>
  </si>
  <si>
    <t>全区有害生物测报率</t>
  </si>
  <si>
    <t>林木病虫害无公害防治实效率</t>
  </si>
  <si>
    <t>侧柏双条杉天牛无公害防治率</t>
  </si>
  <si>
    <t>有害生物预测预报</t>
  </si>
  <si>
    <t>10万元</t>
  </si>
  <si>
    <t>林木病虫害防治</t>
  </si>
  <si>
    <t>侧柏双条杉天牛防治</t>
  </si>
  <si>
    <t xml:space="preserve"> 10万元</t>
  </si>
  <si>
    <t>防治年限</t>
  </si>
  <si>
    <t>2020年3月1日到2020年10月30日</t>
  </si>
  <si>
    <t>减少树木病虫害发生率</t>
  </si>
  <si>
    <t>可持续性影响指标</t>
  </si>
  <si>
    <t>防治维持年限</t>
  </si>
  <si>
    <t>6个月</t>
  </si>
  <si>
    <t xml:space="preserve">                   填报日期：  2020 年 1 月 20 日                  单位：万元</t>
  </si>
  <si>
    <t>法律顾问费</t>
  </si>
  <si>
    <t>榆林市榆阳区苗圃</t>
  </si>
  <si>
    <t>刘宏伟</t>
  </si>
  <si>
    <t>榆阳区上郡中路2号</t>
  </si>
  <si>
    <t>1.持续性项目 □       2.新增性项目■</t>
  </si>
  <si>
    <t>1.常年性项目 □       3.一次性项目■
2.延续性项目 □（从   年至   年）</t>
  </si>
  <si>
    <t xml:space="preserve"> 1、项目政策依据：榆区苗发（2019）43号文件及财政下达项目资金文件。
 2、申请理由：为了有据有序，合法合规解决商办楼租赁费纠纷案，顺利完成商办楼腾退和交接工作，聘请法律顾问，提供法律咨询，代理参加诉讼，调解或仲裁活动，维护单位合法权益。</t>
  </si>
  <si>
    <t xml:space="preserve"> 明确当年申请预算资金的主要投向及工作任务：
 1.聘请法律顾问。</t>
  </si>
  <si>
    <t>1.长期聘用律师费</t>
  </si>
  <si>
    <t>2.每开一次厅代理费0.3万元</t>
  </si>
  <si>
    <t xml:space="preserve">
1、单位报主管局审批同意后并报财政局同意纳入2020年预算。                      </t>
  </si>
  <si>
    <t>聘请律师费</t>
  </si>
  <si>
    <t>做好商办楼租赁费纠纷案件的调解工作</t>
  </si>
  <si>
    <t>办理开厅诉讼案件</t>
  </si>
  <si>
    <t>3件</t>
  </si>
  <si>
    <t>所需金额</t>
  </si>
  <si>
    <t>群众投诉率</t>
  </si>
  <si>
    <r>
      <rPr>
        <sz val="12"/>
        <rFont val="SimSun"/>
        <family val="0"/>
      </rPr>
      <t>≦</t>
    </r>
    <r>
      <rPr>
        <sz val="12"/>
        <rFont val="仿宋_GB2312"/>
        <family val="3"/>
      </rPr>
      <t>3%</t>
    </r>
  </si>
  <si>
    <t>资金支付进度</t>
  </si>
  <si>
    <t>社会效益     指标</t>
  </si>
  <si>
    <t>维护单位合法权益</t>
  </si>
  <si>
    <t>保障合法权益不受侵犯</t>
  </si>
  <si>
    <t>创新城市建设</t>
  </si>
  <si>
    <t>促进社会和谐稳定</t>
  </si>
  <si>
    <t>可持续影响</t>
  </si>
  <si>
    <t>保障一年的纠纷调解</t>
  </si>
  <si>
    <t xml:space="preserve">                   填报日期： 2020 年 1  月 20  日             单位：万元</t>
  </si>
  <si>
    <t>义务植树经费</t>
  </si>
  <si>
    <t>榆阳区绿化工作站</t>
  </si>
  <si>
    <t>白孝生</t>
  </si>
  <si>
    <t xml:space="preserve">1.部门预算项目 ■    2.转移支付项目 □        3.区级专项 □          </t>
  </si>
  <si>
    <t xml:space="preserve"> 用于义务植树日常经费</t>
  </si>
  <si>
    <t xml:space="preserve">明确当年申请预算资金的主要投向及工作任务：
日常管理民工工资、农药化肥、机械车辆租赁、抽水油料费、配套设施费、苗木费等
</t>
  </si>
  <si>
    <t>无</t>
  </si>
  <si>
    <t>根据往年义务植树造林经验</t>
  </si>
  <si>
    <t>完成全年义务植树工作，开展好国土绿化工作。</t>
  </si>
  <si>
    <t>完成全年义务植树工作</t>
  </si>
  <si>
    <t>10万株</t>
  </si>
  <si>
    <t xml:space="preserve">                   填报日期：    2020 年 1 月 20 日                  单位：万元</t>
  </si>
  <si>
    <t>米耀文工伤一次性补偿</t>
  </si>
  <si>
    <t>榆阳区鱼河林场</t>
  </si>
  <si>
    <t>刘培东</t>
  </si>
  <si>
    <t>榆阳区鱼河镇东山</t>
  </si>
  <si>
    <t>1.持续性项目 □     2.新增性项目■</t>
  </si>
  <si>
    <t>2014年在上班期间因意外事故，导致颅内出血，紧急送榆林二院，做了开颅手术，后因医疗条件等原因，转院至西安治疗，因此产生了不少的医治费用，医保报销一部分外，家里因此承担一部分费用，给本人和家庭造成一定负担，因手术后产生了其它并发症，已超出家庭负担能力，现我单位申请上级部门为米耀文同志认定为工伤，进行一次性工伤补偿。</t>
  </si>
  <si>
    <r>
      <t>明确当年申请预算资金的主要投向及工作任务：
 1.</t>
    </r>
    <r>
      <rPr>
        <u val="single"/>
        <sz val="12"/>
        <rFont val="仿宋_GB2312"/>
        <family val="3"/>
      </rPr>
      <t xml:space="preserve"> 对米耀文工伤一次性补偿 </t>
    </r>
    <r>
      <rPr>
        <sz val="12"/>
        <rFont val="仿宋_GB2312"/>
        <family val="3"/>
      </rPr>
      <t xml:space="preserve">；
 </t>
    </r>
  </si>
  <si>
    <t>1、米耀文工伤一次性补偿</t>
  </si>
  <si>
    <t xml:space="preserve">根据国家工伤保险条例，以及《陕西省工伤保险条例》等规定                 </t>
  </si>
  <si>
    <t xml:space="preserve"> 将米耀文工伤一次性补偿及时兑付</t>
  </si>
  <si>
    <t>补偿人数</t>
  </si>
  <si>
    <t>一人</t>
  </si>
  <si>
    <t>工伤补偿金到位情况</t>
  </si>
  <si>
    <t>赔偿金额</t>
  </si>
  <si>
    <t>发放时间</t>
  </si>
  <si>
    <t>2020年6月前</t>
  </si>
  <si>
    <t>服务对象满意度指标</t>
  </si>
  <si>
    <t>职工满意度</t>
  </si>
  <si>
    <t>减少工伤对家庭生活的影响</t>
  </si>
  <si>
    <t xml:space="preserve">                   填报日期：    2020年1月20日                  单位：万元</t>
  </si>
  <si>
    <t>季鸾公园运行经费</t>
  </si>
  <si>
    <t>榆林市榆阳区城郊林场</t>
  </si>
  <si>
    <t>吴宾雁</t>
  </si>
  <si>
    <t>榆阳区长虹路</t>
  </si>
  <si>
    <r>
      <t xml:space="preserve">1.持续性项目 </t>
    </r>
    <r>
      <rPr>
        <sz val="14"/>
        <rFont val="仿宋_GB2312"/>
        <family val="3"/>
      </rPr>
      <t>□</t>
    </r>
    <r>
      <rPr>
        <sz val="12"/>
        <rFont val="仿宋_GB2312"/>
        <family val="3"/>
      </rPr>
      <t xml:space="preserve">       2.新增性项目 ■</t>
    </r>
  </si>
  <si>
    <r>
      <t>1.常年性项目</t>
    </r>
    <r>
      <rPr>
        <sz val="14"/>
        <rFont val="仿宋_GB2312"/>
        <family val="3"/>
      </rPr>
      <t xml:space="preserve"> ■ </t>
    </r>
    <r>
      <rPr>
        <sz val="12"/>
        <rFont val="仿宋_GB2312"/>
        <family val="3"/>
      </rPr>
      <t xml:space="preserve">    3.一次性项目 □            
2.延续性项目 □（从   年至   年）</t>
    </r>
  </si>
  <si>
    <r>
      <t xml:space="preserve">1.部门预算项目 </t>
    </r>
    <r>
      <rPr>
        <sz val="14"/>
        <rFont val="仿宋_GB2312"/>
        <family val="3"/>
      </rPr>
      <t xml:space="preserve">■ </t>
    </r>
    <r>
      <rPr>
        <sz val="12"/>
        <rFont val="仿宋_GB2312"/>
        <family val="3"/>
      </rPr>
      <t xml:space="preserve">    2.转移支付项目 □        3.区级专项 □           </t>
    </r>
  </si>
  <si>
    <t xml:space="preserve"> 1.项目的政策依据；榆阳区区长办公会议关于季鸾公园（原东沙生态公园）管理问题纪要。
 2.满足当地群众日益增加的精神文化需求，提升辖区群众生活品质，提升群众满意度。
</t>
  </si>
  <si>
    <r>
      <t xml:space="preserve"> 
 明确当年申请预算资金的主要投向及工作任务：
 1.</t>
    </r>
    <r>
      <rPr>
        <u val="single"/>
        <sz val="12"/>
        <rFont val="仿宋_GB2312"/>
        <family val="3"/>
      </rPr>
      <t xml:space="preserve">季鸾公园运行管理                                    </t>
    </r>
    <r>
      <rPr>
        <sz val="12"/>
        <rFont val="仿宋_GB2312"/>
        <family val="3"/>
      </rPr>
      <t>；
 2.</t>
    </r>
    <r>
      <rPr>
        <u val="single"/>
        <sz val="12"/>
        <rFont val="仿宋_GB2312"/>
        <family val="3"/>
      </rPr>
      <t xml:space="preserve">季鸾公园基础设施维护及完善                                   </t>
    </r>
    <r>
      <rPr>
        <sz val="12"/>
        <rFont val="仿宋_GB2312"/>
        <family val="3"/>
      </rPr>
      <t>；
 3.</t>
    </r>
    <r>
      <rPr>
        <u val="single"/>
        <sz val="12"/>
        <rFont val="仿宋_GB2312"/>
        <family val="3"/>
      </rPr>
      <t xml:space="preserve">季鸾公园绿化养护及防火                                       </t>
    </r>
    <r>
      <rPr>
        <sz val="12"/>
        <rFont val="仿宋_GB2312"/>
        <family val="3"/>
      </rPr>
      <t xml:space="preserve">；
</t>
    </r>
  </si>
  <si>
    <t>2018年预算660万元，2019年预算740万元</t>
  </si>
  <si>
    <t>项目前两年预算及当年预算变动情况</t>
  </si>
  <si>
    <t xml:space="preserve"> 1.前两年预算安排情况：季鸾公园正常运行管理
 2.当年预算变动情况及理由是：季鸾公园正常运行管理
</t>
  </si>
  <si>
    <t>1.水资源税</t>
  </si>
  <si>
    <t>2.电费</t>
  </si>
  <si>
    <t>3.人员工资</t>
  </si>
  <si>
    <t>4.苗木补植及绿化管护</t>
  </si>
  <si>
    <t>5.日常工具设备（应急物资）</t>
  </si>
  <si>
    <t>6.灯笼亮化</t>
  </si>
  <si>
    <t>7.维修费</t>
  </si>
  <si>
    <t>8.肥料农药</t>
  </si>
  <si>
    <t>9.公共网络覆盖</t>
  </si>
  <si>
    <t>10.创文（有声读物、家风家教、标识标志、学习园地、电子显示屏等）</t>
  </si>
  <si>
    <t>11.公园雾化器</t>
  </si>
  <si>
    <t>12.天然气费</t>
  </si>
  <si>
    <t>13.车辆费用</t>
  </si>
  <si>
    <t>通过近几年运行情况分析</t>
  </si>
  <si>
    <t>灯笼亮化</t>
  </si>
  <si>
    <t>公共网络覆盖</t>
  </si>
  <si>
    <t>80</t>
  </si>
  <si>
    <t>公园雾化器</t>
  </si>
  <si>
    <t>保证季鸾公园正常运行</t>
  </si>
  <si>
    <t>通过公园各管理部门互相配合，合理协调保证公园的正常运行。</t>
  </si>
  <si>
    <t>利用现有经费依托现有场地、林地资源，把新建景观融入自然景观中，实现资源有效利用，保证季鸾公园正常运行。</t>
  </si>
  <si>
    <t xml:space="preserve">努力把季鸾公园功能，把公园打造成集文化、体育、休闲于一体综合性公园。       </t>
  </si>
  <si>
    <t>3-11月完成绿化提升养护工作。</t>
  </si>
  <si>
    <t xml:space="preserve">1-12月保证公园正常有序运行。 </t>
  </si>
  <si>
    <t>政府财政投入，正常运行管理及基础设施维修维护专项资金。</t>
  </si>
  <si>
    <t>595万元</t>
  </si>
  <si>
    <t>生态指标</t>
  </si>
  <si>
    <t>依托现有场地、林地资源，把新建景观融入自然景观中，实现资源有效利用，改善生态环境。</t>
  </si>
  <si>
    <t xml:space="preserve"> 群众满意度</t>
  </si>
  <si>
    <t>满足当地群众日益增加的精神文化需求，提升辖区群众生活品质，提高群众满意度</t>
  </si>
  <si>
    <t xml:space="preserve"> 社会效益 </t>
  </si>
  <si>
    <t>促进社会发展，方便群众休闲健身，提高群众精神文化建设需求。</t>
  </si>
  <si>
    <t xml:space="preserve">                   填报日期：2020 年1 月 20日                  单位：万元</t>
  </si>
  <si>
    <t>工作经费</t>
  </si>
  <si>
    <t>榆阳区草原工作站</t>
  </si>
  <si>
    <t>任榆田</t>
  </si>
  <si>
    <t>星楼中巷9号</t>
  </si>
  <si>
    <r>
      <t xml:space="preserve">1.常年性项目 </t>
    </r>
    <r>
      <rPr>
        <sz val="12"/>
        <color indexed="8"/>
        <rFont val="宋体"/>
        <family val="0"/>
      </rPr>
      <t>■</t>
    </r>
    <r>
      <rPr>
        <sz val="12"/>
        <color indexed="8"/>
        <rFont val="仿宋_GB2312"/>
        <family val="3"/>
      </rPr>
      <t xml:space="preserve"> </t>
    </r>
    <r>
      <rPr>
        <sz val="12"/>
        <rFont val="仿宋_GB2312"/>
        <family val="3"/>
      </rPr>
      <t xml:space="preserve">      3.一次性项目 □            
2.延续性项目 □（从   年至   年）</t>
    </r>
  </si>
  <si>
    <t>1、单位申请文件，榆区草发（2019）年29号 ；                                    2、根据单位日常开支统计。</t>
  </si>
  <si>
    <r>
      <t xml:space="preserve">  明确当年申请预算资金的主要投向及工作任务：
 1.</t>
    </r>
    <r>
      <rPr>
        <u val="single"/>
        <sz val="12"/>
        <rFont val="仿宋_GB2312"/>
        <family val="3"/>
      </rPr>
      <t xml:space="preserve">增强榆阳区辖区内草产业发展力度      </t>
    </r>
    <r>
      <rPr>
        <sz val="12"/>
        <rFont val="仿宋_GB2312"/>
        <family val="3"/>
      </rPr>
      <t xml:space="preserve">
</t>
    </r>
  </si>
  <si>
    <t>1.工作经费</t>
  </si>
  <si>
    <t>加强草原资源利用，扩大草产业发展。</t>
  </si>
  <si>
    <t>保障职工顺利开展工作</t>
  </si>
  <si>
    <t>33人</t>
  </si>
  <si>
    <t>预计完成情况</t>
  </si>
  <si>
    <t>投入成本</t>
  </si>
  <si>
    <t xml:space="preserve"> 时效指标</t>
  </si>
  <si>
    <t>使用年限</t>
  </si>
  <si>
    <t>2020年1月1日至2020年12月12日</t>
  </si>
  <si>
    <t>促进草产业发展</t>
  </si>
  <si>
    <t>提高20%</t>
  </si>
  <si>
    <t>可持续影响指标</t>
  </si>
  <si>
    <t>草产业影响年限</t>
  </si>
  <si>
    <t>三年</t>
  </si>
  <si>
    <t>榆林市榆阳区昌汗界森林公安派出所</t>
  </si>
  <si>
    <t>高建军</t>
  </si>
  <si>
    <t>榆阳区小纪汗镇昌汗界村</t>
  </si>
  <si>
    <t xml:space="preserve">1.部门预算项目■     2.转移支付项目 □        3.区级专项 □            </t>
  </si>
  <si>
    <t xml:space="preserve"> 1、财政下达项目资金文件
 2、充足的工作经费可以更好的开展林业执法工作。
</t>
  </si>
  <si>
    <r>
      <t xml:space="preserve"> 明确当年申请预算资金的主要投向及工作任务：
 1.</t>
    </r>
    <r>
      <rPr>
        <u val="single"/>
        <sz val="12"/>
        <rFont val="仿宋_GB2312"/>
        <family val="3"/>
      </rPr>
      <t xml:space="preserve"> 加强对林业执法工作的投入力度，保证各项工作顺利进行。</t>
    </r>
    <r>
      <rPr>
        <sz val="12"/>
        <rFont val="仿宋_GB2312"/>
        <family val="3"/>
      </rPr>
      <t xml:space="preserve">
 </t>
    </r>
  </si>
  <si>
    <t xml:space="preserve">1、单位报主管局审批同意后并报财政局同意纳入2020年预算。                      2、根据单位日常开支状况列支    </t>
  </si>
  <si>
    <t xml:space="preserve">加强执法工作力度
  </t>
  </si>
  <si>
    <t>加强执法工作力度</t>
  </si>
  <si>
    <t>21人</t>
  </si>
  <si>
    <t>完成本年度工作任务率</t>
  </si>
  <si>
    <r>
      <t>≧</t>
    </r>
    <r>
      <rPr>
        <sz val="12"/>
        <rFont val="仿宋_GB2312"/>
        <family val="3"/>
      </rPr>
      <t>95%</t>
    </r>
  </si>
  <si>
    <t>按照工作进度及任务及时支出</t>
  </si>
  <si>
    <t>群众满意度指标</t>
  </si>
  <si>
    <t>工作经费使用期限</t>
  </si>
  <si>
    <t xml:space="preserve">                   填报日期：    2020 年 1 月 20 日             单位：万元</t>
  </si>
  <si>
    <t>榆林市榆阳区森林公安派出所</t>
  </si>
  <si>
    <t>乔振斌</t>
  </si>
  <si>
    <t>榆阳区上郡中路97号</t>
  </si>
  <si>
    <t xml:space="preserve">1、榆区森公派（2019）11号文件及财政下达项目资金文件
2、充足的工作经费可以更好的开展林业执法工作。
 </t>
  </si>
  <si>
    <r>
      <t xml:space="preserve">  
 明确当年申请预算资金的主要投向及工作任务：
 1.</t>
    </r>
    <r>
      <rPr>
        <u val="single"/>
        <sz val="12"/>
        <rFont val="仿宋_GB2312"/>
        <family val="3"/>
      </rPr>
      <t xml:space="preserve">  加强对林业执法工作的投入力度，保证各项工作顺利进行。 </t>
    </r>
    <r>
      <rPr>
        <sz val="12"/>
        <rFont val="仿宋_GB2312"/>
        <family val="3"/>
      </rPr>
      <t xml:space="preserve">；
 </t>
    </r>
  </si>
  <si>
    <t>2.</t>
  </si>
  <si>
    <t xml:space="preserve">工作资金的投入加强了执法工作力度，更好的为林业执法工作保驾护航
  </t>
  </si>
  <si>
    <t>31人</t>
  </si>
  <si>
    <r>
      <rPr>
        <sz val="12"/>
        <rFont val="SimSun"/>
        <family val="0"/>
      </rPr>
      <t>≧</t>
    </r>
    <r>
      <rPr>
        <sz val="12"/>
        <rFont val="仿宋_GB2312"/>
        <family val="3"/>
      </rPr>
      <t>95%</t>
    </r>
  </si>
  <si>
    <t xml:space="preserve">                   填报日期： 2020 年1 月 16日                  单位：万元</t>
  </si>
  <si>
    <t>大门墙外苗圃地修建围墙费</t>
  </si>
  <si>
    <t>榆阳区治沙试验站</t>
  </si>
  <si>
    <t>杜翼</t>
  </si>
  <si>
    <t>榆阳区麻地湾</t>
  </si>
  <si>
    <r>
      <t xml:space="preserve">1.持续性项目 □       2.新增性项目 </t>
    </r>
    <r>
      <rPr>
        <sz val="12"/>
        <color indexed="8"/>
        <rFont val="仿宋_GB2312"/>
        <family val="3"/>
      </rPr>
      <t>■</t>
    </r>
  </si>
  <si>
    <t>1.常年性项目 □       3.一次性项目■            
2.延续性项目 □（从2020.4   年至 2020年.10）</t>
  </si>
  <si>
    <t xml:space="preserve">1.部门预算项目 ■     2.转移支付项目 □        3.区级专项□            </t>
  </si>
  <si>
    <t xml:space="preserve"> 1.项目的政策依据；单位报主管局审批同意后并报财政局同意纳入2020年预算。
 2、此项目实施后对保护国有资产的流失具有重大的意义，如果不修围墙，这块地就会被麻地湾农民强行占有，不修围墙，附近小商贩随意摆摊、垃圾随意道，影响城市建设
</t>
  </si>
  <si>
    <r>
      <t xml:space="preserve">  明确当年申请预算资金的主要投向及工作任务：
 1.</t>
    </r>
    <r>
      <rPr>
        <u val="single"/>
        <sz val="12"/>
        <rFont val="仿宋_GB2312"/>
        <family val="3"/>
      </rPr>
      <t xml:space="preserve">  当年申请的资金当年完工，主要挖墙基，用砖砌墙，围墙离地面1米，以上用铁        艺做护栏。                                                       </t>
    </r>
    <r>
      <rPr>
        <sz val="12"/>
        <rFont val="仿宋_GB2312"/>
        <family val="3"/>
      </rPr>
      <t>；
 2.</t>
    </r>
    <r>
      <rPr>
        <u val="single"/>
        <sz val="12"/>
        <rFont val="仿宋_GB2312"/>
        <family val="3"/>
      </rPr>
      <t xml:space="preserve">  围墙院内用混凝土浇灌，院内做职工临时停车用。                                                       </t>
    </r>
  </si>
  <si>
    <t>1.  红机砖、混凝土及材料费</t>
  </si>
  <si>
    <t>2  黄土垫层</t>
  </si>
  <si>
    <t>3. 方钢护栏铁艺</t>
  </si>
  <si>
    <t>4. 人工费等</t>
  </si>
  <si>
    <t>工程造价文件</t>
  </si>
  <si>
    <t>修建围墙</t>
  </si>
  <si>
    <t>完成围墙修建项目，按期完成任务，做好项目前期的政府采购工作。</t>
  </si>
  <si>
    <t>建设、修建围墙</t>
  </si>
  <si>
    <r>
      <t>1164.8</t>
    </r>
    <r>
      <rPr>
        <sz val="12"/>
        <rFont val="宋体"/>
        <family val="0"/>
      </rPr>
      <t>㎡</t>
    </r>
  </si>
  <si>
    <t>竣工验收合格率100%</t>
  </si>
  <si>
    <t>≧95%</t>
  </si>
  <si>
    <t>实施时间
竣工时间</t>
  </si>
  <si>
    <t>2020.04月
2020.10月</t>
  </si>
  <si>
    <t>改善环境</t>
  </si>
  <si>
    <t>无安全事故</t>
  </si>
  <si>
    <t>提升环境卫生</t>
  </si>
  <si>
    <t>职工对围墙满意度</t>
  </si>
  <si>
    <t>围墙可使用期限</t>
  </si>
  <si>
    <t xml:space="preserve">                   填报日期：    2020 年 1 月 20 日               单位：万元</t>
  </si>
  <si>
    <t>封山禁牧工作经费</t>
  </si>
  <si>
    <t>榆阳区森林资源林政稽查队</t>
  </si>
  <si>
    <t>王建国</t>
  </si>
  <si>
    <t>榆阳区上郡中路207号</t>
  </si>
  <si>
    <t xml:space="preserve">1.部门预算项目 ■    2.转移支付项目 □        3.区级专项 □           </t>
  </si>
  <si>
    <t xml:space="preserve"> 1、榆区森林资源林政稽查队（2019）56号文件及财政下达项目资金文件
 2、为全区森林资源保护、封山禁牧、森林防火保驾护航
 </t>
  </si>
  <si>
    <r>
      <t>明确当年申请预算资金的主要投向及工作任务：
 1.</t>
    </r>
    <r>
      <rPr>
        <u val="single"/>
        <sz val="12"/>
        <rFont val="仿宋_GB2312"/>
        <family val="3"/>
      </rPr>
      <t xml:space="preserve"> 封山禁牧巡查、宣传 </t>
    </r>
    <r>
      <rPr>
        <sz val="12"/>
        <rFont val="仿宋_GB2312"/>
        <family val="3"/>
      </rPr>
      <t>；
 2.</t>
    </r>
    <r>
      <rPr>
        <u val="single"/>
        <sz val="12"/>
        <rFont val="仿宋_GB2312"/>
        <family val="3"/>
      </rPr>
      <t xml:space="preserve"> 加强对森林资源保护工作的投入力度，保证各项工作顺利进行。</t>
    </r>
    <r>
      <rPr>
        <sz val="12"/>
        <rFont val="仿宋_GB2312"/>
        <family val="3"/>
      </rPr>
      <t xml:space="preserve">
 </t>
    </r>
  </si>
  <si>
    <t>1、封山禁牧巡查、宣传、办案</t>
  </si>
  <si>
    <t xml:space="preserve">单位报主管局审批同意后并报财政局同意纳入2020年预算。                         </t>
  </si>
  <si>
    <t xml:space="preserve">工作资金的投入加强了封山禁牧工作力度，更好的为森林资源工作保驾护航
  </t>
  </si>
  <si>
    <t>加强封山禁牧工作力度</t>
  </si>
  <si>
    <t>保障封山禁牧工作运行</t>
  </si>
  <si>
    <t>全区19个乡镇</t>
  </si>
  <si>
    <t>完成区政府，上级部门下达的封山禁牧工作任务</t>
  </si>
  <si>
    <t>封山禁牧年限</t>
  </si>
  <si>
    <t>生态效益     指标</t>
  </si>
  <si>
    <t>减少放牧对森林资源的破坏</t>
  </si>
  <si>
    <t>提高农民对封山禁牧的认识</t>
  </si>
  <si>
    <t>附件2：</t>
  </si>
  <si>
    <t>部门（单位）整体支出绩效目标申报表</t>
  </si>
  <si>
    <t xml:space="preserve">                         填报日期：2020  年03 月17日                  单位：万元</t>
  </si>
  <si>
    <t>部门（单位） 名称</t>
  </si>
  <si>
    <t>填报人</t>
  </si>
  <si>
    <t>李媛媛</t>
  </si>
  <si>
    <t xml:space="preserve">部门总体资金
情况
</t>
  </si>
  <si>
    <t>总体资金情况</t>
  </si>
  <si>
    <t>当年金额</t>
  </si>
  <si>
    <t>占比</t>
  </si>
  <si>
    <t>收入
构成</t>
  </si>
  <si>
    <t>财政拨款</t>
  </si>
  <si>
    <t>支出
构成</t>
  </si>
  <si>
    <t>基本支出</t>
  </si>
  <si>
    <t>项目支出</t>
  </si>
  <si>
    <t>部门职能概述</t>
  </si>
  <si>
    <r>
      <t>1、贯彻执行国家和省、市关于林业、草原及其生态建设的法律、法规和政策，拟订全区林业和草原发展规划并组织实施；负责全区林业和草原及其生态保护修复的监督管理；负责林业、草原行政执法工作，开展林草普法宣传教育；组织开展全区森林、草原、陆生野生动植物资源、湿地和荒漠的动态监测、评估和管理；负责全区林业和草原生态文明建设的相关工作。  （二）组织全区林业、草原生态保护修复和造林绿化工作；组织实施林业和草原生态修复工程，负责各类公益林和商品林的培育以及植树造林、封山育林和种草等生物措施防治水土流失工作；承担古树名木保护，林业和草原应对气候变化相关工作；负责林木种子管理和林木种苗基地建设；组织林业、草原有害生物的防治、检疫工作。  （三）负责区绿化委员会的日常工作；编制本行政区义务植树的发展规划与年度实施计划；开展义务植树、国土绿化宣传动员；指导开展全民义务植树并组织实施；督促检查国土绿化计划的实施，总结推广先进经验和适用技术，开展考核评比；贯彻执行市、区资源开采企业造林绿化方针、政策，指导并组织开展资源开采企业造林绿化和检查验收。  （四）负责全区森林、草原、湿地资源的监督管理；组织编制并监督执行森林采伐限额，监督检查林木凭证采伐、运输；负责林地管理，制定林地保护利用规划并组织实施；负责采伐和采集自然保护区以外的珍贵树木和林区内具有特殊价值的植物资源审批（县级以上河道林木采伐更新审批和省级以上重点生态公益林的采伐更新审批）；依法承担林地征用、占用的初审工作；管理区属国有林区的国有森林资源；负责草原禁牧、草畜平衡和草原生态修复治理、开发利用等监管工作；负责湿地生态修复保护工作，制订湿地保护规划，组织开展建立湿地保护小区、湿地公园等保护管理工作，监督管理湿地的开发利用。  （五）负责监督管理全区荒漠化防治工作；组织开展荒漠调查，制订全区防沙治沙和沙化土地封禁保护区建设规划并组织实施；监督沙化土地的合理利用，负责建设项目对土地沙化影响的审核；会同有关部门组织沙城暴灾害预测预报和应急处置。  （六）负责全区陆生野生动植物资源的保护和合理开发利用；负责森林、陆生野生动物类型自然保护区、国有林场（苗圃）的建设和管理；负责陆生野生动植物救护繁育、栖息地恢复发展、疫源疫病监测；监督管理陆生野生动植物猎捕或采集、驯养繁育或培植、经营利用；负责濒危物种进出区境和国家保护的野生动物、珍稀树种、珍稀野生植物及其产品进出区境的监督管理工作。  （七）负责监督管理自然保护区、风景名胜区、地质公园等各类自然保护地；执行各类自然保护地规划和相关标准，提出新建、调整各类自然保护地的审核建议并按程序报批；依法实施各类自然保护地的建设和管理；组织做好世界遗产项目和世界自然与文化双重遗产项目相关工作；负责生物多样性保护的有关工作。  （八）负责推进全区林业和草原改革工作；贯彻执行集体林权制度、重点国有林区、国有林场、草原等重大改革意见并监督实施；贯彻执行农村林业草原发展、维护林业草原经营者合法权益的政策措施；指导全区农村林地林木承包经营和流转工作；负责林权纠纷调处和林地承包合同纠纷仲裁；开展退耕还林(草），负责天然林保护工作。  （九）贯彻执行林业资源优化配置及木材利用相关政策，负责林草产品质量监督；负责山区综合开发；落实生态扶贫相关工作。  （十）负责区属国有林场基本建设和发展；指导区属森林公园建设与发展，会同有关部门做好森林旅游管理；组织林木种子、草种种质资源普查，组织建立种质资源库；负责良种选育推广，管理林木种苗、草种生产经营行为，监管林木种苗、草种质量；监督管理林业和草原生物种质资源、转基因生物安全、植物新品种保护。  （十一）指导全区森林公安工作；负责林草安全工作；指导监督林业和草原重大违法案件的查处；负责相关行政执法监管工作。  （十二）负责落实综合防灾减灾规划相关要求，贯彻落实森林和草原火灾防治规划和防护标准，开展防火巡护、火源管理、防火设施建设工作；组织开展国有林场林区、草原开展宣传教育、监测预警、监督检</t>
    </r>
    <r>
      <rPr>
        <sz val="11"/>
        <rFont val="宋体"/>
        <family val="0"/>
      </rPr>
      <t>査</t>
    </r>
    <r>
      <rPr>
        <sz val="11"/>
        <rFont val="仿宋_GB2312"/>
        <family val="3"/>
      </rPr>
      <t>等防火工作；必要时，可提请应急管理部门部署相关防治工作。  （十三）监督管理全区林业、草原国有资产和建设资金；贯彻执行上级关于生态建设的财政、金融、价格、贸易等经济调节政策；组织、指导林业和草原生态效益补偿制度的建立和实施；负责国家级、省级公益林管理工作，会同财政部门完成公益林补偿基金兑付工作；编制部门预算并组织实施，提出中省市区财政林业和草原专项转移支付资金的预算建议；提出林业和草原固定资产投资规模、方向及财政性资金安排意见；配合相关部门对林业、草原重点工程资金进行稽查监督管理；负责林业、草原建设项目的组织、申报、审核及监督管理，编制全区林业、草原年度生产计划和固定资产投资建议计划。  （十四）负责全区林业和草原科技、教育和外事工作；负责林业、草原人才队伍建设；组织实施林业、草原国际交流与合作事务；承担湿地、防治荒漠化、濒危野生动植物等国际公约履约工作。  （十五）负责全区林业产业管理工作；对林产品质量及木材加工、木浆造纸、林产化工、林果产品加工、森林旅游、林业机械、林草花卉、林草多种经营等林草产业实施指导、协调和宏观管理。  （十六）负责对职责范围内有关行业、领域的安全生产工作实施监督管理。  （十七）完成区委、区政府交办的其他任务。  （十八）职能转变。区林业局要切实加大生态系统保护力度，实施重要生态系统保护和修复工程，加强森林、草原、湿地监督管理的统筹协调，大力推进国土绿化，保障国家生态安全；加快建立以公园为主体的自然保护地体系，统一推进各类自然保护地的清理规范和归并整合，构建统一规范高效的中国特色国家公园体制。</t>
    </r>
  </si>
  <si>
    <t>年度工作任务</t>
  </si>
  <si>
    <t xml:space="preserve"> 1.完成绕城生态景观环线、三鱼路生态旅游环线、草滩风情观光环线；南部山区经济林果带、北部沙区生态治理带、中部长城防护林带；榆林沙漠国家森林公园、榆林野生动物园、麻黄梁黄土地质公园、小纪汗森林康养园、榆林镇北台生态公园、城西桃树园、城南花卉园；榆佳高速、榆绥高速、榆神高速、包茂高速、榆补路、榆乌路、三鱼路为主的“三环三带七园七廊道”绿化工作。
2.完成补浪河女子民兵治沙连、红石桥乐沙戏水、金鸡滩白舍牛滩景区、孟家湾国际沙漠文化休闲度假区、小壕兔刀兔海则、孟家湾三道河则等绿化工作。
3.完成精准扶贫、“十乡十村十件事”和美丽乡村绿化工程。
4.完成林业产业化建设项目：重点做好15.6万亩大扁杏、6万亩小叶桑产业，扶持林业龙头产业，建设沙地桑、山（沙）地苹果等特色林果示范园，完成林下经济、林业产业示范带、示范点以及配套设施建设等。
5.完成营造林任务15万亩，义务植树170万株，林木覆盖率提高到46%。
6.抓好全区封（山）沙禁牧工作。
7.完成退耕还林各年度各轮次政策兑现工作。
8.完成森林抚育1.6372万亩，沙区灌木平茬9.8万亩。
9.完成342.98万亩公益林资金兑付任务。
10.抓好天保工程森林资源管护480.2万亩。
11. 实施高产优质苜蓿种植3万亩，配套实施水肥一体化设施2万亩；一年生优质饲草15万亩，其他（生态）种草2万亩；建设陕北苜蓿品种提纯复壮和种子繁育基地1000亩，扩大新品种牧草引种试验示范基地规模，示范推广种植优质牧草新品种2000亩；扶持中型饲草加工服务队（合作社）6个，扶持建设饲草料综合生产线一条；扶持建设饲草储备库3万平方米；启动“榆阳苜蓿”地理保护商标注册。
12.实施京津风沙源二期治理工程项目人工饲草基地建设1万亩、暖棚建设2万平方米、青贮窖建设2000立方米。</t>
  </si>
  <si>
    <t>项目支出情况</t>
  </si>
  <si>
    <t>项目本年度预算</t>
  </si>
  <si>
    <t>项目主要支出方向和用途</t>
  </si>
  <si>
    <t>一次性项目</t>
  </si>
  <si>
    <t>有害生物防治费</t>
  </si>
  <si>
    <t>有害生物防治</t>
  </si>
  <si>
    <t>野生动植物保护经费</t>
  </si>
  <si>
    <t>野生动植物保护</t>
  </si>
  <si>
    <t>办公楼维修改造工程</t>
  </si>
  <si>
    <t>义务植树</t>
  </si>
  <si>
    <t>大门墙外苗圃地修建围墙</t>
  </si>
  <si>
    <t>林业派出所工作经费</t>
  </si>
  <si>
    <t>日常办公支出</t>
  </si>
  <si>
    <t>季鸾公园运转经费</t>
  </si>
  <si>
    <t>季鸾公园日常运转</t>
  </si>
  <si>
    <t>昌汗界派出所工作经费</t>
  </si>
  <si>
    <t>草原工作站工作经费</t>
  </si>
  <si>
    <t>封山禁牧经费</t>
  </si>
  <si>
    <t>封山禁牧</t>
  </si>
  <si>
    <t>整体绩效总目标</t>
  </si>
  <si>
    <t>目标1（基本支出）：保障单位正常办公及各项工作顺利开展                             目标2：加强封山禁牧工作力度
目标3：完成围墙修建项目，按期完成任务，做好项目前期的政府采购工作。
目标4：加强执法工作力度
目标5：加强草原资源利用，扩大草产业发展                                   目标6：加强执法工作力度                                                   目标7：保证季鸾公园正常运行                                               目标8：做好商办楼租赁费纠纷案件的调解工作                                 目标9：发放2020年30%人员经费                                              目标10：苗圃1号商办楼一、二、五、六层会议室及附属用房维修                   目标11：将米耀文工伤一次性补偿及时兑付                                    目标12：完成全年义务植树工作                                               目标13：完成2020年优质饲草产业发展任务                                     目标14：使榆阳区林木病虫害得以及时有效防治。使榆阳区林业有害生物及时预警预报。使侧柏天牛得以控制。                                                  目标15：使榆阳区古树得以很好的保护                                         目标16：使榆阳区野生动物得以有效及时救助                                   目标17：保护全区林地林木资源安全，杜绝违法案件发生；持续做好全区林地一张图管控工作                                                                  目标18：持续开展国土绿化工作。                                             目标19：办公楼整体改造提升 、办公楼室外改造工程、办公楼改造钢结构工程</t>
  </si>
  <si>
    <t>完成2019年至2022年优质饲草产业发展任务</t>
  </si>
  <si>
    <t>绩效指标</t>
  </si>
  <si>
    <t>三级指标</t>
  </si>
  <si>
    <t>种子繁育引种试验基地建设</t>
  </si>
  <si>
    <t>8000亩</t>
  </si>
  <si>
    <t>历史标准</t>
  </si>
  <si>
    <t>牧草生产</t>
  </si>
  <si>
    <t>50万亩</t>
  </si>
  <si>
    <t>饲草加工</t>
  </si>
  <si>
    <t>24个</t>
  </si>
  <si>
    <t>饲草储备库</t>
  </si>
  <si>
    <t>88000平米</t>
  </si>
  <si>
    <t>饲草检测</t>
  </si>
  <si>
    <t>1个</t>
  </si>
  <si>
    <t>人才培养</t>
  </si>
  <si>
    <t>合格面积完成率</t>
  </si>
  <si>
    <t>牧草种植成活率</t>
  </si>
  <si>
    <t>任务当年完成率</t>
  </si>
  <si>
    <t>当年资金支付进度</t>
  </si>
  <si>
    <t>10月底前不低于70%，12月底前不低于95%</t>
  </si>
  <si>
    <t>经济效益指标</t>
  </si>
  <si>
    <t>增加草牧业产值</t>
  </si>
  <si>
    <t>200元/亩</t>
  </si>
  <si>
    <t>带动劳动力就业</t>
  </si>
  <si>
    <t>2000人</t>
  </si>
  <si>
    <t>保障单位正常办公及各项工作顺利开展</t>
  </si>
  <si>
    <t xml:space="preserve">数量指标     </t>
  </si>
  <si>
    <t>工资社保等</t>
  </si>
  <si>
    <t>日常公用经费</t>
  </si>
  <si>
    <t xml:space="preserve">质量指标     </t>
  </si>
  <si>
    <t>工作质量</t>
  </si>
  <si>
    <t>提升工作效率（保障系统正常办公生活要求，提升办公效率，及时完成区委、区政府安排重大事项。）</t>
  </si>
  <si>
    <t>进度指标</t>
  </si>
  <si>
    <t>资金支出进度</t>
  </si>
  <si>
    <t>资金支出进度年终达到100%
（每季度资金支出进度达到区财政局要求，年终支出率达到96%以上。）</t>
  </si>
  <si>
    <t>减少不必要开支</t>
  </si>
  <si>
    <t>行政运行经费降低5%，三公经费只减不增</t>
  </si>
  <si>
    <t>年度目标3：</t>
  </si>
  <si>
    <t>年度目标4：</t>
  </si>
  <si>
    <t>年度目标5：</t>
  </si>
  <si>
    <t>年度目标6：</t>
  </si>
  <si>
    <t>年度目标7：</t>
  </si>
  <si>
    <t>年度目标8：</t>
  </si>
  <si>
    <t>年度目标9：</t>
  </si>
  <si>
    <t>发放2020年30%人员经费</t>
  </si>
  <si>
    <t>数量 指标</t>
  </si>
  <si>
    <t>人数</t>
  </si>
  <si>
    <t>在职44人
退休10人</t>
  </si>
  <si>
    <t>质量 指标</t>
  </si>
  <si>
    <t>按月足额发放</t>
  </si>
  <si>
    <t>预算支出需要年限</t>
  </si>
  <si>
    <t>职工的生活水平</t>
  </si>
  <si>
    <t>提升20%</t>
  </si>
  <si>
    <t>全体职工满意度</t>
  </si>
  <si>
    <t>年度目标10：</t>
  </si>
  <si>
    <t>苗圃1号商办楼一、二、五、六层会议室及附属用房维修</t>
  </si>
  <si>
    <t>会议室、办公室、附属用房维修面积</t>
  </si>
  <si>
    <r>
      <t>2716</t>
    </r>
    <r>
      <rPr>
        <sz val="12"/>
        <rFont val="宋体"/>
        <family val="0"/>
      </rPr>
      <t>㎡</t>
    </r>
  </si>
  <si>
    <t>竣工验收合格率</t>
  </si>
  <si>
    <t>实施时间</t>
  </si>
  <si>
    <t>2020.3月</t>
  </si>
  <si>
    <t>竣工时间</t>
  </si>
  <si>
    <t>2020.10月</t>
  </si>
  <si>
    <t>按工程进度支付资金，项目完成后及时组织验收并支付资金</t>
  </si>
  <si>
    <t>项目是否在规定时间内完成</t>
  </si>
  <si>
    <t>按时完成</t>
  </si>
  <si>
    <t>改善办公环境</t>
  </si>
  <si>
    <t>提升办公环境</t>
  </si>
  <si>
    <t>可使用年限</t>
  </si>
  <si>
    <t>年度目标11：</t>
  </si>
  <si>
    <t>年度目标12：</t>
  </si>
  <si>
    <t>可持续发展影响指标</t>
  </si>
  <si>
    <t>年度目标13：</t>
  </si>
  <si>
    <t>完成2020年优质饲草产业发展任务</t>
  </si>
  <si>
    <t>1000亩</t>
  </si>
  <si>
    <t>3万亩</t>
  </si>
  <si>
    <t>6个</t>
  </si>
  <si>
    <t>3万平米</t>
  </si>
  <si>
    <t>1500人次</t>
  </si>
  <si>
    <t>220元/亩</t>
  </si>
  <si>
    <t xml:space="preserve"> 社会效益指标</t>
  </si>
  <si>
    <t>800人</t>
  </si>
  <si>
    <t>年度目标14：</t>
  </si>
  <si>
    <t>年度目标15：</t>
  </si>
  <si>
    <t>可持续性指标</t>
  </si>
  <si>
    <t>古树保护年限</t>
  </si>
  <si>
    <t>年度目标16：</t>
  </si>
  <si>
    <t>野生动物保护年限</t>
  </si>
  <si>
    <t>年度目标17：</t>
  </si>
  <si>
    <t>年度目标18：</t>
  </si>
  <si>
    <t>可持续发展影响     指标</t>
  </si>
  <si>
    <t>年度目标19：</t>
  </si>
  <si>
    <t>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</si>
  <si>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</si>
  <si>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</si>
  <si>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</si>
  <si>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</si>
  <si>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</si>
  <si>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</si>
  <si>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</si>
  <si>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r>
    <r>
      <rPr>
        <sz val="12"/>
        <rFont val="宋体"/>
        <family val="0"/>
      </rPr>
      <t xml:space="preserve"> </t>
    </r>
    <r>
      <rPr>
        <sz val="12"/>
        <rFont val="宋体"/>
        <family val="0"/>
      </rPr>
      <t xml:space="preserve">     </t>
    </r>
    <r>
      <rPr>
        <sz val="12"/>
        <rFont val="宋体"/>
        <family val="0"/>
      </rPr>
      <t xml:space="preserve"> 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</si>
  <si>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</si>
  <si>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</si>
  <si>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</si>
  <si>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</si>
  <si>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</si>
  <si>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一级
指标</t>
  </si>
  <si>
    <t>指标内容</t>
  </si>
  <si>
    <t>产
出
指
标</t>
  </si>
  <si>
    <t xml:space="preserve"> 指标1：</t>
  </si>
  <si>
    <t xml:space="preserve"> 指标2：</t>
  </si>
  <si>
    <t xml:space="preserve"> ……</t>
  </si>
  <si>
    <t>效
益
指
标</t>
  </si>
  <si>
    <t>经济效益
指标</t>
  </si>
  <si>
    <t>社会效益
指标</t>
  </si>
  <si>
    <t>生态效益
指标</t>
  </si>
  <si>
    <t>可持续影响
指标</t>
  </si>
  <si>
    <t>满意度指标</t>
  </si>
  <si>
    <t>服务对象
满意度指标</t>
  </si>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</sst>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Verdana"/>
      <family val="2"/>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sz val="11"/>
      <name val="仿宋_GB2312"/>
      <family val="3"/>
    </font>
    <font>
      <sz val="12"/>
      <name val="仿宋_GB2312"/>
      <family val="3"/>
    </font>
    <font>
      <sz val="16"/>
      <name val="仿宋_GB2312"/>
      <family val="3"/>
    </font>
    <font>
      <sz val="22"/>
      <name val="方正小标宋简体"/>
      <family val="0"/>
    </font>
    <font>
      <sz val="10"/>
      <color indexed="8"/>
      <name val="宋体"/>
      <family val="0"/>
    </font>
    <font>
      <b/>
      <sz val="12"/>
      <name val="仿宋_GB2312"/>
      <family val="3"/>
    </font>
    <font>
      <sz val="14"/>
      <color indexed="10"/>
      <name val="仿宋_GB2312"/>
      <family val="3"/>
    </font>
    <font>
      <sz val="12"/>
      <color indexed="10"/>
      <name val="宋体"/>
      <family val="0"/>
    </font>
    <font>
      <sz val="12"/>
      <name val="SimSun"/>
      <family val="0"/>
    </font>
    <font>
      <sz val="12"/>
      <color indexed="10"/>
      <name val="仿宋_GB2312"/>
      <family val="3"/>
    </font>
    <font>
      <b/>
      <sz val="18"/>
      <name val="宋体"/>
      <family val="0"/>
    </font>
    <font>
      <b/>
      <sz val="20"/>
      <name val="宋体"/>
      <family val="0"/>
    </font>
    <font>
      <sz val="14"/>
      <name val="仿宋_GB2312"/>
      <family val="3"/>
    </font>
    <font>
      <sz val="9"/>
      <name val="宋体"/>
      <family val="0"/>
    </font>
    <font>
      <b/>
      <sz val="12"/>
      <name val="宋体"/>
      <family val="0"/>
    </font>
    <font>
      <u val="single"/>
      <sz val="12"/>
      <name val="仿宋_GB2312"/>
      <family val="3"/>
    </font>
    <font>
      <b/>
      <sz val="16"/>
      <color indexed="8"/>
      <name val="宋体"/>
      <family val="0"/>
    </font>
    <font>
      <sz val="16"/>
      <color indexed="8"/>
      <name val="宋体"/>
      <family val="0"/>
    </font>
    <font>
      <sz val="9"/>
      <color indexed="8"/>
      <name val="宋体"/>
      <family val="0"/>
    </font>
    <font>
      <sz val="6"/>
      <name val="宋体"/>
      <family val="0"/>
    </font>
    <font>
      <b/>
      <sz val="9"/>
      <color indexed="8"/>
      <name val="宋体"/>
      <family val="0"/>
    </font>
    <font>
      <b/>
      <sz val="16"/>
      <color indexed="8"/>
      <name val="Verdana"/>
      <family val="2"/>
    </font>
    <font>
      <sz val="9"/>
      <name val="Verdana"/>
      <family val="2"/>
    </font>
    <font>
      <sz val="12"/>
      <color indexed="8"/>
      <name val="Verdana"/>
      <family val="2"/>
    </font>
    <font>
      <b/>
      <sz val="15"/>
      <color indexed="8"/>
      <name val="宋体"/>
      <family val="0"/>
    </font>
    <font>
      <sz val="18"/>
      <name val="宋体"/>
      <family val="0"/>
    </font>
    <font>
      <b/>
      <sz val="20"/>
      <color indexed="8"/>
      <name val="宋体"/>
      <family val="0"/>
    </font>
    <font>
      <b/>
      <sz val="12"/>
      <color indexed="8"/>
      <name val="Tahoma"/>
      <family val="2"/>
    </font>
    <font>
      <b/>
      <sz val="12"/>
      <name val="Verdana"/>
      <family val="2"/>
    </font>
    <font>
      <b/>
      <sz val="12"/>
      <color indexed="8"/>
      <name val="宋体"/>
      <family val="0"/>
    </font>
    <font>
      <b/>
      <sz val="12"/>
      <color indexed="8"/>
      <name val="Verdana"/>
      <family val="2"/>
    </font>
    <font>
      <b/>
      <sz val="12"/>
      <color indexed="8"/>
      <name val="Webdings"/>
      <family val="1"/>
    </font>
    <font>
      <sz val="11"/>
      <color indexed="9"/>
      <name val="宋体"/>
      <family val="0"/>
    </font>
    <font>
      <b/>
      <sz val="11"/>
      <color indexed="52"/>
      <name val="宋体"/>
      <family val="0"/>
    </font>
    <font>
      <u val="single"/>
      <sz val="11"/>
      <color indexed="20"/>
      <name val="宋体"/>
      <family val="0"/>
    </font>
    <font>
      <sz val="11"/>
      <color indexed="62"/>
      <name val="宋体"/>
      <family val="0"/>
    </font>
    <font>
      <i/>
      <sz val="11"/>
      <color indexed="23"/>
      <name val="宋体"/>
      <family val="0"/>
    </font>
    <font>
      <b/>
      <sz val="18"/>
      <color indexed="56"/>
      <name val="宋体"/>
      <family val="0"/>
    </font>
    <font>
      <sz val="11"/>
      <color indexed="20"/>
      <name val="宋体"/>
      <family val="0"/>
    </font>
    <font>
      <b/>
      <sz val="11"/>
      <color indexed="63"/>
      <name val="宋体"/>
      <family val="0"/>
    </font>
    <font>
      <sz val="11"/>
      <color indexed="60"/>
      <name val="宋体"/>
      <family val="0"/>
    </font>
    <font>
      <b/>
      <sz val="11"/>
      <color indexed="9"/>
      <name val="宋体"/>
      <family val="0"/>
    </font>
    <font>
      <b/>
      <sz val="11"/>
      <color indexed="8"/>
      <name val="宋体"/>
      <family val="0"/>
    </font>
    <font>
      <sz val="11"/>
      <color indexed="17"/>
      <name val="宋体"/>
      <family val="0"/>
    </font>
    <font>
      <sz val="11"/>
      <color indexed="52"/>
      <name val="宋体"/>
      <family val="0"/>
    </font>
    <font>
      <b/>
      <sz val="15"/>
      <color indexed="56"/>
      <name val="宋体"/>
      <family val="0"/>
    </font>
    <font>
      <b/>
      <sz val="11"/>
      <color indexed="56"/>
      <name val="宋体"/>
      <family val="0"/>
    </font>
    <font>
      <u val="single"/>
      <sz val="11"/>
      <color indexed="12"/>
      <name val="宋体"/>
      <family val="0"/>
    </font>
    <font>
      <b/>
      <sz val="13"/>
      <color indexed="56"/>
      <name val="宋体"/>
      <family val="0"/>
    </font>
    <font>
      <sz val="11"/>
      <color indexed="10"/>
      <name val="宋体"/>
      <family val="0"/>
    </font>
    <font>
      <sz val="12"/>
      <color indexed="8"/>
      <name val="仿宋_GB2312"/>
      <family val="3"/>
    </font>
    <font>
      <sz val="12"/>
      <color indexed="8"/>
      <name val="宋体"/>
      <family val="0"/>
    </font>
    <font>
      <b/>
      <sz val="9"/>
      <name val="宋体"/>
      <family val="0"/>
    </font>
    <font>
      <sz val="12"/>
      <name val="Calibri"/>
      <family val="0"/>
    </font>
    <font>
      <sz val="11"/>
      <color theme="1"/>
      <name val="Calibri"/>
      <family val="0"/>
    </font>
    <font>
      <sz val="14"/>
      <color rgb="FFFF0000"/>
      <name val="仿宋_GB2312"/>
      <family val="3"/>
    </font>
    <font>
      <sz val="12"/>
      <color rgb="FFFF0000"/>
      <name val="宋体"/>
      <family val="0"/>
    </font>
    <font>
      <sz val="12"/>
      <color rgb="FFFF0000"/>
      <name val="仿宋_GB2312"/>
      <family val="3"/>
    </font>
    <font>
      <b/>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bottom style="thin"/>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4" fillId="2" borderId="0" applyNumberFormat="0" applyBorder="0" applyAlignment="0" applyProtection="0"/>
    <xf numFmtId="0" fontId="42"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4" fillId="4" borderId="0" applyNumberFormat="0" applyBorder="0" applyAlignment="0" applyProtection="0"/>
    <xf numFmtId="0" fontId="45" fillId="5" borderId="0" applyNumberFormat="0" applyBorder="0" applyAlignment="0" applyProtection="0"/>
    <xf numFmtId="43" fontId="4" fillId="0" borderId="0" applyFont="0" applyFill="0" applyBorder="0" applyAlignment="0" applyProtection="0"/>
    <xf numFmtId="0" fontId="39" fillId="4" borderId="0" applyNumberFormat="0" applyBorder="0" applyAlignment="0" applyProtection="0"/>
    <xf numFmtId="0" fontId="54" fillId="0" borderId="0" applyNumberFormat="0" applyFill="0" applyBorder="0" applyAlignment="0" applyProtection="0"/>
    <xf numFmtId="9" fontId="4" fillId="0" borderId="0" applyFont="0" applyFill="0" applyBorder="0" applyAlignment="0" applyProtection="0"/>
    <xf numFmtId="0" fontId="41" fillId="0" borderId="0" applyNumberFormat="0" applyFill="0" applyBorder="0" applyAlignment="0" applyProtection="0"/>
    <xf numFmtId="0" fontId="4" fillId="6" borderId="2" applyNumberFormat="0" applyFont="0" applyAlignment="0" applyProtection="0"/>
    <xf numFmtId="0" fontId="39" fillId="7" borderId="0" applyNumberFormat="0" applyBorder="0" applyAlignment="0" applyProtection="0"/>
    <xf numFmtId="0" fontId="53" fillId="0" borderId="0" applyNumberFormat="0" applyFill="0" applyBorder="0" applyAlignment="0" applyProtection="0"/>
    <xf numFmtId="0" fontId="56"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52" fillId="0" borderId="3" applyNumberFormat="0" applyFill="0" applyAlignment="0" applyProtection="0"/>
    <xf numFmtId="0" fontId="55" fillId="0" borderId="3" applyNumberFormat="0" applyFill="0" applyAlignment="0" applyProtection="0"/>
    <xf numFmtId="0" fontId="39" fillId="8" borderId="0" applyNumberFormat="0" applyBorder="0" applyAlignment="0" applyProtection="0"/>
    <xf numFmtId="0" fontId="53" fillId="0" borderId="4" applyNumberFormat="0" applyFill="0" applyAlignment="0" applyProtection="0"/>
    <xf numFmtId="0" fontId="39" fillId="9" borderId="0" applyNumberFormat="0" applyBorder="0" applyAlignment="0" applyProtection="0"/>
    <xf numFmtId="0" fontId="46" fillId="10" borderId="5" applyNumberFormat="0" applyAlignment="0" applyProtection="0"/>
    <xf numFmtId="0" fontId="40" fillId="10" borderId="1" applyNumberFormat="0" applyAlignment="0" applyProtection="0"/>
    <xf numFmtId="0" fontId="48" fillId="11" borderId="6" applyNumberFormat="0" applyAlignment="0" applyProtection="0"/>
    <xf numFmtId="0" fontId="4" fillId="3" borderId="0" applyNumberFormat="0" applyBorder="0" applyAlignment="0" applyProtection="0"/>
    <xf numFmtId="0" fontId="39" fillId="12" borderId="0" applyNumberFormat="0" applyBorder="0" applyAlignment="0" applyProtection="0"/>
    <xf numFmtId="0" fontId="51" fillId="0" borderId="7" applyNumberFormat="0" applyFill="0" applyAlignment="0" applyProtection="0"/>
    <xf numFmtId="0" fontId="49" fillId="0" borderId="8" applyNumberFormat="0" applyFill="0" applyAlignment="0" applyProtection="0"/>
    <xf numFmtId="0" fontId="50" fillId="2" borderId="0" applyNumberFormat="0" applyBorder="0" applyAlignment="0" applyProtection="0"/>
    <xf numFmtId="0" fontId="47" fillId="13" borderId="0" applyNumberFormat="0" applyBorder="0" applyAlignment="0" applyProtection="0"/>
    <xf numFmtId="0" fontId="4" fillId="14" borderId="0" applyNumberFormat="0" applyBorder="0" applyAlignment="0" applyProtection="0"/>
    <xf numFmtId="0" fontId="3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4"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39" fillId="23" borderId="0" applyNumberFormat="0" applyBorder="0" applyAlignment="0" applyProtection="0"/>
    <xf numFmtId="0" fontId="1" fillId="0" borderId="0">
      <alignment/>
      <protection/>
    </xf>
  </cellStyleXfs>
  <cellXfs count="487">
    <xf numFmtId="0" fontId="0" fillId="0" borderId="0" xfId="0" applyFont="1" applyAlignment="1">
      <alignment vertical="center"/>
    </xf>
    <xf numFmtId="0" fontId="1" fillId="0" borderId="0" xfId="63" applyAlignment="1">
      <alignment vertical="center" wrapText="1"/>
      <protection/>
    </xf>
    <xf numFmtId="0" fontId="60"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0" xfId="63"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22" xfId="63" applyFont="1" applyBorder="1" applyAlignment="1">
      <alignment horizontal="left" vertical="top" wrapText="1"/>
      <protection/>
    </xf>
    <xf numFmtId="0" fontId="1" fillId="0" borderId="23" xfId="63" applyFont="1" applyBorder="1" applyAlignment="1">
      <alignment horizontal="left" vertical="top" wrapText="1"/>
      <protection/>
    </xf>
    <xf numFmtId="0" fontId="1" fillId="0" borderId="23" xfId="63" applyBorder="1" applyAlignment="1">
      <alignment horizontal="left" vertical="top" wrapText="1"/>
      <protection/>
    </xf>
    <xf numFmtId="0" fontId="5" fillId="0" borderId="12" xfId="63" applyFont="1" applyBorder="1" applyAlignment="1">
      <alignment horizontal="center" vertical="center" wrapText="1"/>
      <protection/>
    </xf>
    <xf numFmtId="0" fontId="1" fillId="0" borderId="12" xfId="63" applyBorder="1" applyAlignment="1">
      <alignment vertical="center" wrapText="1"/>
      <protection/>
    </xf>
    <xf numFmtId="0" fontId="1" fillId="0" borderId="12"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24" xfId="63" applyBorder="1" applyAlignment="1">
      <alignment horizontal="left" vertical="top" wrapText="1"/>
      <protection/>
    </xf>
    <xf numFmtId="0" fontId="1"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xf>
    <xf numFmtId="0" fontId="1" fillId="0" borderId="0" xfId="0" applyFont="1" applyFill="1" applyBorder="1" applyAlignment="1">
      <alignment vertical="center"/>
    </xf>
    <xf numFmtId="0" fontId="8"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0" xfId="0" applyFont="1" applyFill="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justify" vertical="center" wrapText="1"/>
    </xf>
    <xf numFmtId="0" fontId="7" fillId="0" borderId="12"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0" xfId="0" applyFont="1" applyFill="1" applyBorder="1" applyAlignment="1">
      <alignment horizontal="center" vertical="center" wrapText="1"/>
    </xf>
    <xf numFmtId="9" fontId="7" fillId="0" borderId="10" xfId="0" applyNumberFormat="1" applyFont="1" applyFill="1" applyBorder="1" applyAlignment="1">
      <alignment horizontal="center" vertical="center"/>
    </xf>
    <xf numFmtId="9" fontId="7" fillId="0" borderId="11"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10" fontId="7" fillId="0" borderId="10"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0" borderId="13" xfId="0" applyNumberFormat="1"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6" xfId="0" applyFont="1" applyFill="1" applyBorder="1" applyAlignment="1">
      <alignment horizontal="center" vertical="center" wrapText="1"/>
    </xf>
    <xf numFmtId="0" fontId="7" fillId="0" borderId="17" xfId="0" applyFont="1" applyFill="1" applyBorder="1" applyAlignment="1">
      <alignment horizontal="left" vertical="top" wrapText="1"/>
    </xf>
    <xf numFmtId="0" fontId="7" fillId="0" borderId="0" xfId="0" applyFont="1" applyFill="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0"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13" xfId="0" applyFont="1" applyFill="1" applyBorder="1" applyAlignment="1">
      <alignment vertical="top" wrapText="1"/>
    </xf>
    <xf numFmtId="0" fontId="12" fillId="0" borderId="12"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2" xfId="0" applyFont="1" applyFill="1" applyBorder="1" applyAlignment="1">
      <alignment horizontal="center" vertical="center"/>
    </xf>
    <xf numFmtId="9" fontId="8" fillId="0" borderId="34"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9" fontId="8" fillId="0" borderId="36" xfId="0" applyNumberFormat="1" applyFont="1" applyFill="1" applyBorder="1" applyAlignment="1">
      <alignment horizontal="center" vertical="center"/>
    </xf>
    <xf numFmtId="9" fontId="8" fillId="0" borderId="34" xfId="0" applyNumberFormat="1" applyFont="1" applyFill="1" applyBorder="1" applyAlignment="1">
      <alignment horizontal="center" vertical="center" wrapText="1"/>
    </xf>
    <xf numFmtId="9" fontId="8" fillId="0" borderId="35" xfId="0" applyNumberFormat="1" applyFont="1" applyFill="1" applyBorder="1" applyAlignment="1">
      <alignment horizontal="center" vertical="center" wrapText="1"/>
    </xf>
    <xf numFmtId="9" fontId="8" fillId="0" borderId="36"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1" fillId="0" borderId="12" xfId="0"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4"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8" fillId="0" borderId="36" xfId="0" applyNumberFormat="1" applyFont="1" applyFill="1" applyBorder="1" applyAlignment="1" applyProtection="1">
      <alignment horizontal="center" vertical="center" wrapText="1"/>
      <protection/>
    </xf>
    <xf numFmtId="0" fontId="62"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63" fillId="0" borderId="0" xfId="0" applyFont="1" applyFill="1" applyBorder="1" applyAlignment="1">
      <alignment vertical="center"/>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31" fontId="8" fillId="0" borderId="12"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xf>
    <xf numFmtId="0" fontId="8" fillId="0" borderId="12"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31" fontId="8" fillId="0" borderId="28" xfId="0" applyNumberFormat="1" applyFont="1" applyFill="1" applyBorder="1" applyAlignment="1">
      <alignment horizontal="center" vertical="center" wrapText="1"/>
    </xf>
    <xf numFmtId="31" fontId="8" fillId="0" borderId="29" xfId="0" applyNumberFormat="1" applyFont="1" applyFill="1" applyBorder="1" applyAlignment="1">
      <alignment horizontal="center" vertical="center" wrapText="1"/>
    </xf>
    <xf numFmtId="31" fontId="8" fillId="0" borderId="30" xfId="0" applyNumberFormat="1" applyFont="1" applyFill="1" applyBorder="1" applyAlignment="1">
      <alignment horizontal="center" vertical="center" wrapText="1"/>
    </xf>
    <xf numFmtId="31" fontId="8" fillId="0" borderId="31" xfId="0" applyNumberFormat="1" applyFont="1" applyFill="1" applyBorder="1" applyAlignment="1">
      <alignment horizontal="center" vertical="center" wrapText="1"/>
    </xf>
    <xf numFmtId="31" fontId="8" fillId="0" borderId="32" xfId="0" applyNumberFormat="1" applyFont="1" applyFill="1" applyBorder="1" applyAlignment="1">
      <alignment horizontal="center" vertical="center" wrapText="1"/>
    </xf>
    <xf numFmtId="31" fontId="8" fillId="0" borderId="33"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0" applyFont="1" applyFill="1" applyBorder="1" applyAlignment="1">
      <alignment horizontal="left" vertical="top"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4" fillId="0" borderId="0" xfId="0" applyFont="1" applyFill="1" applyBorder="1" applyAlignment="1">
      <alignment vertical="center"/>
    </xf>
    <xf numFmtId="0" fontId="63" fillId="0" borderId="0" xfId="0" applyFont="1" applyFill="1" applyBorder="1" applyAlignment="1">
      <alignment horizontal="center" vertical="center"/>
    </xf>
    <xf numFmtId="0" fontId="8" fillId="0" borderId="26" xfId="0" applyFont="1" applyFill="1" applyBorder="1" applyAlignment="1">
      <alignment horizontal="center" vertical="center" wrapText="1"/>
    </xf>
    <xf numFmtId="10" fontId="8" fillId="0" borderId="34" xfId="0" applyNumberFormat="1" applyFont="1" applyFill="1" applyBorder="1" applyAlignment="1">
      <alignment horizontal="center" vertical="center" wrapText="1"/>
    </xf>
    <xf numFmtId="10" fontId="8" fillId="0" borderId="35"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9" xfId="0" applyFont="1" applyFill="1" applyBorder="1" applyAlignment="1">
      <alignment horizontal="center" vertical="center" wrapText="1"/>
    </xf>
    <xf numFmtId="57" fontId="8" fillId="0" borderId="34" xfId="0" applyNumberFormat="1" applyFont="1" applyFill="1" applyBorder="1" applyAlignment="1">
      <alignment horizontal="center" vertical="center" wrapText="1"/>
    </xf>
    <xf numFmtId="57" fontId="8" fillId="0" borderId="35" xfId="0" applyNumberFormat="1" applyFont="1" applyFill="1" applyBorder="1" applyAlignment="1">
      <alignment horizontal="center" vertical="center" wrapText="1"/>
    </xf>
    <xf numFmtId="57" fontId="8" fillId="0" borderId="36"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vertical="center"/>
    </xf>
    <xf numFmtId="0" fontId="64" fillId="0" borderId="0" xfId="0" applyFont="1" applyFill="1" applyBorder="1" applyAlignment="1">
      <alignment vertical="center"/>
    </xf>
    <xf numFmtId="0" fontId="8" fillId="0" borderId="0" xfId="0" applyFont="1" applyFill="1" applyBorder="1" applyAlignment="1">
      <alignment vertical="center" wrapText="1"/>
    </xf>
    <xf numFmtId="0" fontId="8" fillId="0" borderId="12" xfId="0" applyFont="1" applyFill="1" applyBorder="1" applyAlignment="1">
      <alignment horizontal="center" vertical="center" wrapText="1"/>
    </xf>
    <xf numFmtId="31" fontId="8" fillId="0" borderId="12" xfId="0" applyNumberFormat="1" applyFont="1" applyFill="1" applyBorder="1" applyAlignment="1" applyProtection="1">
      <alignment horizontal="center" vertical="center" wrapText="1"/>
      <protection/>
    </xf>
    <xf numFmtId="57"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vertical="center"/>
    </xf>
    <xf numFmtId="0" fontId="8" fillId="0" borderId="12"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9" fillId="0" borderId="0" xfId="0" applyFont="1" applyFill="1" applyAlignment="1">
      <alignment horizontal="left"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8" fillId="0" borderId="0" xfId="0"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top" wrapText="1"/>
    </xf>
    <xf numFmtId="0" fontId="8" fillId="0" borderId="12" xfId="0" applyFont="1" applyFill="1" applyBorder="1" applyAlignment="1">
      <alignment horizontal="center" vertical="center" textRotation="255" wrapText="1"/>
    </xf>
    <xf numFmtId="49" fontId="8" fillId="0" borderId="12" xfId="0" applyNumberFormat="1" applyFont="1" applyFill="1" applyBorder="1" applyAlignment="1">
      <alignment horizontal="left" vertical="top" wrapText="1"/>
    </xf>
    <xf numFmtId="49" fontId="8" fillId="0" borderId="12" xfId="0" applyNumberFormat="1" applyFont="1" applyFill="1" applyBorder="1" applyAlignment="1">
      <alignment horizontal="center" vertical="top"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2" xfId="0" applyFont="1" applyFill="1" applyBorder="1" applyAlignment="1">
      <alignment vertical="center" wrapText="1"/>
    </xf>
    <xf numFmtId="0" fontId="8" fillId="0" borderId="15" xfId="0" applyFont="1" applyFill="1" applyBorder="1" applyAlignment="1">
      <alignment vertical="center"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5" xfId="0" applyFont="1" applyFill="1" applyBorder="1" applyAlignment="1">
      <alignment horizontal="center" vertical="center" textRotation="255" wrapText="1"/>
    </xf>
    <xf numFmtId="0" fontId="8" fillId="0" borderId="26" xfId="0" applyFont="1" applyFill="1" applyBorder="1" applyAlignment="1">
      <alignment horizontal="center" vertical="center" textRotation="255" wrapText="1"/>
    </xf>
    <xf numFmtId="49" fontId="8" fillId="0" borderId="25"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3" fillId="0" borderId="0" xfId="0" applyFont="1" applyFill="1" applyAlignment="1">
      <alignment vertical="center"/>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31" fontId="8" fillId="0" borderId="14" xfId="0" applyNumberFormat="1" applyFont="1" applyFill="1" applyBorder="1" applyAlignment="1">
      <alignment horizontal="center" vertical="center" wrapText="1"/>
    </xf>
    <xf numFmtId="31" fontId="8" fillId="0" borderId="16" xfId="0" applyNumberFormat="1" applyFont="1" applyFill="1" applyBorder="1" applyAlignment="1">
      <alignment horizontal="center" vertical="center" wrapText="1"/>
    </xf>
    <xf numFmtId="31" fontId="8" fillId="0" borderId="19" xfId="0" applyNumberFormat="1" applyFont="1" applyFill="1" applyBorder="1" applyAlignment="1">
      <alignment horizontal="center" vertical="center" wrapText="1"/>
    </xf>
    <xf numFmtId="31" fontId="8" fillId="0" borderId="20"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64" fillId="0" borderId="0" xfId="0" applyFont="1" applyFill="1" applyAlignment="1">
      <alignment vertical="center"/>
    </xf>
    <xf numFmtId="0" fontId="20" fillId="0" borderId="12" xfId="0" applyFont="1" applyFill="1" applyBorder="1" applyAlignment="1">
      <alignment horizontal="righ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10" fontId="8"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8" fillId="0" borderId="0" xfId="0" applyFont="1" applyFill="1" applyAlignment="1">
      <alignment horizontal="left" vertical="center"/>
    </xf>
    <xf numFmtId="0" fontId="21" fillId="0" borderId="0" xfId="0" applyFont="1" applyFill="1" applyAlignment="1">
      <alignment horizontal="center"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right" vertical="center" wrapText="1"/>
    </xf>
    <xf numFmtId="0" fontId="8" fillId="0" borderId="27" xfId="0" applyFont="1" applyFill="1" applyBorder="1" applyAlignment="1">
      <alignment horizontal="center" vertical="center" textRotation="255" wrapText="1"/>
    </xf>
    <xf numFmtId="49" fontId="8" fillId="0" borderId="25" xfId="0" applyNumberFormat="1" applyFont="1" applyFill="1" applyBorder="1" applyAlignment="1">
      <alignment horizontal="left" vertical="top" wrapText="1"/>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3" fillId="0" borderId="0" xfId="0" applyFont="1" applyFill="1" applyAlignment="1">
      <alignment horizontal="center" vertical="center"/>
    </xf>
    <xf numFmtId="0" fontId="8" fillId="0" borderId="10" xfId="0" applyFont="1" applyFill="1" applyBorder="1" applyAlignment="1">
      <alignment vertical="top" wrapText="1"/>
    </xf>
    <xf numFmtId="0" fontId="8" fillId="0" borderId="11" xfId="0" applyFont="1" applyFill="1" applyBorder="1" applyAlignment="1">
      <alignment vertical="top" wrapText="1"/>
    </xf>
    <xf numFmtId="0" fontId="8" fillId="0" borderId="27"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8" fillId="0" borderId="13" xfId="0" applyFont="1" applyFill="1" applyBorder="1" applyAlignment="1">
      <alignment vertical="top" wrapText="1"/>
    </xf>
    <xf numFmtId="0" fontId="8" fillId="0" borderId="14"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19"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8" fillId="0" borderId="10" xfId="0" applyNumberFormat="1" applyFont="1" applyFill="1" applyBorder="1" applyAlignment="1" applyProtection="1">
      <alignment horizontal="center" vertical="center" wrapText="1"/>
      <protection/>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vertical="center"/>
    </xf>
    <xf numFmtId="0" fontId="8" fillId="0" borderId="1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0" xfId="0" applyFont="1" applyFill="1" applyAlignment="1">
      <alignment vertical="center"/>
    </xf>
    <xf numFmtId="0" fontId="8" fillId="0" borderId="27"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9" fontId="8" fillId="0" borderId="20" xfId="0" applyNumberFormat="1" applyFont="1" applyFill="1" applyBorder="1" applyAlignment="1">
      <alignment horizontal="center" vertical="center" wrapText="1"/>
    </xf>
    <xf numFmtId="0" fontId="20" fillId="0" borderId="0" xfId="0" applyFont="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0" xfId="0" applyFont="1" applyBorder="1" applyAlignment="1" applyProtection="1">
      <alignment horizontal="left" vertical="center"/>
      <protection/>
    </xf>
    <xf numFmtId="0" fontId="25" fillId="24" borderId="40" xfId="0" applyFont="1" applyFill="1" applyBorder="1" applyAlignment="1" applyProtection="1">
      <alignment horizontal="center" vertical="center" wrapText="1"/>
      <protection/>
    </xf>
    <xf numFmtId="0" fontId="25" fillId="24" borderId="40" xfId="0" applyFont="1" applyFill="1" applyBorder="1" applyAlignment="1" applyProtection="1">
      <alignment horizontal="center" vertical="center"/>
      <protection/>
    </xf>
    <xf numFmtId="0" fontId="25" fillId="24" borderId="41" xfId="0" applyNumberFormat="1" applyFont="1" applyFill="1" applyBorder="1" applyAlignment="1" applyProtection="1">
      <alignment horizontal="center" vertical="center" wrapText="1"/>
      <protection/>
    </xf>
    <xf numFmtId="0" fontId="25" fillId="24" borderId="42" xfId="0" applyNumberFormat="1" applyFont="1" applyFill="1" applyBorder="1" applyAlignment="1" applyProtection="1">
      <alignment horizontal="center" vertical="center" wrapText="1"/>
      <protection/>
    </xf>
    <xf numFmtId="0" fontId="25" fillId="24" borderId="42" xfId="0" applyFont="1" applyFill="1" applyBorder="1" applyAlignment="1" applyProtection="1">
      <alignment horizontal="center" vertical="center" wrapText="1"/>
      <protection/>
    </xf>
    <xf numFmtId="0" fontId="25" fillId="24" borderId="42" xfId="0" applyFont="1" applyFill="1" applyBorder="1" applyAlignment="1" applyProtection="1">
      <alignment horizontal="center" vertical="center"/>
      <protection/>
    </xf>
    <xf numFmtId="0" fontId="25" fillId="24" borderId="40" xfId="0" applyNumberFormat="1" applyFont="1" applyFill="1" applyBorder="1" applyAlignment="1" applyProtection="1">
      <alignment horizontal="center" vertical="center" wrapText="1"/>
      <protection/>
    </xf>
    <xf numFmtId="0" fontId="26" fillId="0" borderId="42" xfId="0" applyNumberFormat="1" applyFont="1" applyBorder="1" applyAlignment="1" applyProtection="1">
      <alignment vertical="center" wrapText="1"/>
      <protection/>
    </xf>
    <xf numFmtId="0" fontId="26" fillId="0" borderId="42" xfId="0" applyNumberFormat="1" applyFont="1" applyBorder="1" applyAlignment="1" applyProtection="1">
      <alignment horizontal="right" vertical="center" wrapText="1"/>
      <protection/>
    </xf>
    <xf numFmtId="0" fontId="25" fillId="0" borderId="0" xfId="0" applyNumberFormat="1"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7" fillId="24" borderId="40" xfId="0" applyFont="1" applyFill="1" applyBorder="1" applyAlignment="1" applyProtection="1">
      <alignment horizontal="center" vertical="center" wrapText="1"/>
      <protection/>
    </xf>
    <xf numFmtId="4" fontId="27" fillId="24" borderId="41" xfId="0" applyNumberFormat="1" applyFont="1" applyFill="1" applyBorder="1" applyAlignment="1" applyProtection="1">
      <alignment horizontal="center" vertical="center" wrapText="1"/>
      <protection/>
    </xf>
    <xf numFmtId="4" fontId="27" fillId="24" borderId="42" xfId="0" applyNumberFormat="1" applyFont="1" applyFill="1" applyBorder="1" applyAlignment="1" applyProtection="1">
      <alignment horizontal="center" vertical="center" wrapText="1"/>
      <protection/>
    </xf>
    <xf numFmtId="0" fontId="27" fillId="24" borderId="42" xfId="0" applyFont="1" applyFill="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4" fontId="20" fillId="0" borderId="42" xfId="0" applyNumberFormat="1" applyFont="1" applyBorder="1" applyAlignment="1" applyProtection="1">
      <alignment horizontal="left" vertical="center" wrapText="1"/>
      <protection/>
    </xf>
    <xf numFmtId="0" fontId="20" fillId="0" borderId="42" xfId="0" applyFont="1" applyBorder="1" applyAlignment="1" applyProtection="1">
      <alignment horizontal="left" vertical="center" wrapText="1"/>
      <protection/>
    </xf>
    <xf numFmtId="0" fontId="20" fillId="0" borderId="42" xfId="0" applyFont="1" applyBorder="1" applyAlignment="1" applyProtection="1">
      <alignment horizontal="left" vertical="center"/>
      <protection/>
    </xf>
    <xf numFmtId="0" fontId="27" fillId="0" borderId="0" xfId="0" applyFont="1" applyBorder="1" applyAlignment="1" applyProtection="1">
      <alignment horizontal="right" vertical="center"/>
      <protection/>
    </xf>
    <xf numFmtId="0" fontId="27" fillId="24" borderId="40" xfId="0" applyNumberFormat="1" applyFont="1" applyFill="1" applyBorder="1" applyAlignment="1" applyProtection="1">
      <alignment horizontal="center" vertical="center" wrapText="1"/>
      <protection/>
    </xf>
    <xf numFmtId="0" fontId="27" fillId="24" borderId="43" xfId="0" applyNumberFormat="1" applyFont="1" applyFill="1" applyBorder="1" applyAlignment="1" applyProtection="1">
      <alignment horizontal="center" vertical="center" wrapText="1"/>
      <protection/>
    </xf>
    <xf numFmtId="4" fontId="20" fillId="0" borderId="42" xfId="0" applyNumberFormat="1" applyFont="1" applyBorder="1" applyAlignment="1" applyProtection="1">
      <alignment horizontal="right" vertical="center" wrapText="1"/>
      <protection/>
    </xf>
    <xf numFmtId="0" fontId="20" fillId="0" borderId="44" xfId="0" applyFont="1" applyBorder="1" applyAlignment="1" applyProtection="1">
      <alignment horizontal="right" vertical="center" wrapText="1"/>
      <protection/>
    </xf>
    <xf numFmtId="0" fontId="20" fillId="0" borderId="12" xfId="0" applyNumberFormat="1" applyFont="1" applyBorder="1" applyAlignment="1" applyProtection="1">
      <alignment horizontal="right" vertical="center" wrapText="1"/>
      <protection/>
    </xf>
    <xf numFmtId="0" fontId="27" fillId="24" borderId="43" xfId="0" applyFont="1" applyFill="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0" fillId="0" borderId="12" xfId="0" applyFont="1" applyBorder="1" applyAlignment="1">
      <alignment vertical="center"/>
    </xf>
    <xf numFmtId="0" fontId="28" fillId="0" borderId="0"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4" fontId="20" fillId="0" borderId="42" xfId="0" applyNumberFormat="1" applyFont="1" applyBorder="1" applyAlignment="1" applyProtection="1">
      <alignment horizontal="right" vertical="center"/>
      <protection/>
    </xf>
    <xf numFmtId="0" fontId="1" fillId="0" borderId="0" xfId="0" applyFont="1" applyBorder="1" applyAlignment="1" applyProtection="1">
      <alignment horizontal="left" vertical="center"/>
      <protection/>
    </xf>
    <xf numFmtId="0" fontId="20" fillId="0" borderId="0" xfId="0" applyFont="1" applyBorder="1" applyAlignment="1" applyProtection="1">
      <alignment horizontal="right" vertical="center" wrapText="1"/>
      <protection/>
    </xf>
    <xf numFmtId="0" fontId="25" fillId="0" borderId="0" xfId="0" applyFont="1" applyBorder="1" applyAlignment="1" applyProtection="1">
      <alignment horizontal="right" vertical="center"/>
      <protection/>
    </xf>
    <xf numFmtId="4" fontId="25" fillId="24" borderId="42" xfId="0" applyNumberFormat="1" applyFont="1" applyFill="1" applyBorder="1" applyAlignment="1" applyProtection="1">
      <alignment horizontal="center" vertical="center"/>
      <protection/>
    </xf>
    <xf numFmtId="0" fontId="29" fillId="0" borderId="0" xfId="0" applyFont="1" applyBorder="1" applyAlignment="1" applyProtection="1">
      <alignment horizontal="left" vertical="center"/>
      <protection/>
    </xf>
    <xf numFmtId="0" fontId="25" fillId="24" borderId="41" xfId="0" applyFont="1" applyFill="1" applyBorder="1" applyAlignment="1" applyProtection="1">
      <alignment horizontal="center" vertical="center"/>
      <protection/>
    </xf>
    <xf numFmtId="0" fontId="25" fillId="24" borderId="34" xfId="0" applyFont="1" applyFill="1" applyBorder="1" applyAlignment="1" applyProtection="1">
      <alignment horizontal="center" vertical="center" wrapText="1"/>
      <protection/>
    </xf>
    <xf numFmtId="0" fontId="25" fillId="24" borderId="35" xfId="0" applyFont="1" applyFill="1" applyBorder="1" applyAlignment="1" applyProtection="1">
      <alignment horizontal="center" vertical="center" wrapText="1"/>
      <protection/>
    </xf>
    <xf numFmtId="0" fontId="25" fillId="24" borderId="12" xfId="0" applyFont="1" applyFill="1" applyBorder="1" applyAlignment="1" applyProtection="1">
      <alignment horizontal="center" vertical="center" wrapText="1"/>
      <protection/>
    </xf>
    <xf numFmtId="0" fontId="25" fillId="24" borderId="12" xfId="0" applyNumberFormat="1" applyFont="1" applyFill="1" applyBorder="1" applyAlignment="1" applyProtection="1">
      <alignment horizontal="center" vertical="center" wrapText="1"/>
      <protection/>
    </xf>
    <xf numFmtId="0" fontId="20" fillId="0" borderId="12" xfId="0" applyFont="1" applyBorder="1" applyAlignment="1" applyProtection="1">
      <alignment horizontal="left" vertical="center" wrapText="1"/>
      <protection/>
    </xf>
    <xf numFmtId="0" fontId="20" fillId="0" borderId="0" xfId="0" applyNumberFormat="1" applyFont="1" applyBorder="1" applyAlignment="1" applyProtection="1">
      <alignment horizontal="right" vertical="center"/>
      <protection/>
    </xf>
    <xf numFmtId="0" fontId="25" fillId="24" borderId="36" xfId="0" applyFont="1" applyFill="1" applyBorder="1" applyAlignment="1" applyProtection="1">
      <alignment horizontal="center" vertical="center" wrapText="1"/>
      <protection/>
    </xf>
    <xf numFmtId="4" fontId="25" fillId="24" borderId="42" xfId="0" applyNumberFormat="1" applyFont="1" applyFill="1" applyBorder="1" applyAlignment="1" applyProtection="1">
      <alignment horizontal="center" vertical="center" wrapText="1"/>
      <protection/>
    </xf>
    <xf numFmtId="0" fontId="20" fillId="0" borderId="0" xfId="0" applyFont="1" applyBorder="1" applyAlignment="1" applyProtection="1">
      <alignment horizontal="right" vertical="center"/>
      <protection/>
    </xf>
    <xf numFmtId="0" fontId="20" fillId="0" borderId="0" xfId="0" applyFont="1" applyBorder="1" applyAlignment="1" applyProtection="1">
      <alignment vertical="center"/>
      <protection/>
    </xf>
    <xf numFmtId="0" fontId="29" fillId="0" borderId="0" xfId="0" applyFont="1" applyBorder="1" applyAlignment="1" applyProtection="1">
      <alignment vertical="center"/>
      <protection/>
    </xf>
    <xf numFmtId="0" fontId="20" fillId="0" borderId="42" xfId="0" applyFont="1" applyBorder="1" applyAlignment="1" applyProtection="1">
      <alignment horizontal="right" vertical="center"/>
      <protection/>
    </xf>
    <xf numFmtId="0" fontId="30" fillId="0" borderId="0" xfId="0" applyFont="1" applyBorder="1" applyAlignment="1" applyProtection="1">
      <alignment horizontal="left" vertical="center"/>
      <protection/>
    </xf>
    <xf numFmtId="2" fontId="25" fillId="24" borderId="42" xfId="0" applyNumberFormat="1" applyFont="1" applyFill="1" applyBorder="1" applyAlignment="1" applyProtection="1">
      <alignment horizontal="center" vertical="center"/>
      <protection/>
    </xf>
    <xf numFmtId="2" fontId="20" fillId="0" borderId="42" xfId="0" applyNumberFormat="1" applyFont="1" applyBorder="1" applyAlignment="1" applyProtection="1">
      <alignment horizontal="right" vertical="center"/>
      <protection/>
    </xf>
    <xf numFmtId="0" fontId="20" fillId="0" borderId="43" xfId="0" applyFont="1" applyBorder="1" applyAlignment="1" applyProtection="1">
      <alignment horizontal="center" vertical="center" wrapText="1"/>
      <protection/>
    </xf>
    <xf numFmtId="0" fontId="20" fillId="0" borderId="43" xfId="0" applyFont="1" applyBorder="1" applyAlignment="1" applyProtection="1">
      <alignment horizontal="left" vertical="center" wrapText="1"/>
      <protection/>
    </xf>
    <xf numFmtId="2" fontId="20" fillId="0" borderId="43" xfId="0" applyNumberFormat="1" applyFont="1" applyBorder="1" applyAlignment="1" applyProtection="1">
      <alignment horizontal="right" vertical="center"/>
      <protection/>
    </xf>
    <xf numFmtId="2" fontId="20" fillId="0" borderId="12" xfId="0" applyNumberFormat="1" applyFont="1" applyBorder="1" applyAlignment="1" applyProtection="1">
      <alignment horizontal="right" vertical="center"/>
      <protection/>
    </xf>
    <xf numFmtId="0" fontId="25" fillId="24" borderId="43" xfId="0" applyFont="1" applyFill="1" applyBorder="1" applyAlignment="1" applyProtection="1">
      <alignment horizontal="center" vertical="center" wrapText="1"/>
      <protection/>
    </xf>
    <xf numFmtId="0" fontId="25" fillId="24" borderId="44" xfId="0" applyFont="1" applyFill="1" applyBorder="1" applyAlignment="1" applyProtection="1">
      <alignment horizontal="center" vertical="center"/>
      <protection/>
    </xf>
    <xf numFmtId="0" fontId="25" fillId="24" borderId="42" xfId="0" applyNumberFormat="1" applyFont="1" applyFill="1" applyBorder="1" applyAlignment="1" applyProtection="1">
      <alignment horizontal="center" vertical="center"/>
      <protection/>
    </xf>
    <xf numFmtId="0" fontId="20" fillId="0" borderId="12" xfId="0"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0" fontId="20" fillId="0" borderId="12" xfId="0" applyFont="1" applyBorder="1" applyAlignment="1" applyProtection="1">
      <alignment vertical="center"/>
      <protection/>
    </xf>
    <xf numFmtId="0" fontId="25" fillId="24" borderId="41" xfId="0" applyFont="1" applyFill="1" applyBorder="1" applyAlignment="1" applyProtection="1">
      <alignment horizontal="center" vertical="center" wrapText="1"/>
      <protection/>
    </xf>
    <xf numFmtId="0" fontId="20" fillId="0" borderId="42" xfId="0" applyFont="1" applyBorder="1" applyAlignment="1" applyProtection="1">
      <alignment horizontal="right" vertical="center" wrapText="1"/>
      <protection/>
    </xf>
    <xf numFmtId="0" fontId="1" fillId="0" borderId="0" xfId="0" applyFont="1" applyBorder="1" applyAlignment="1" applyProtection="1">
      <alignment vertical="center"/>
      <protection/>
    </xf>
    <xf numFmtId="0" fontId="25" fillId="0" borderId="0" xfId="0" applyFont="1" applyBorder="1" applyAlignment="1" applyProtection="1">
      <alignment vertical="center"/>
      <protection/>
    </xf>
    <xf numFmtId="2" fontId="25" fillId="24" borderId="40" xfId="0" applyNumberFormat="1" applyFont="1" applyFill="1" applyBorder="1" applyAlignment="1" applyProtection="1">
      <alignment horizontal="center" vertical="center"/>
      <protection/>
    </xf>
    <xf numFmtId="2" fontId="25" fillId="24" borderId="41" xfId="0" applyNumberFormat="1" applyFont="1" applyFill="1" applyBorder="1" applyAlignment="1" applyProtection="1">
      <alignment horizontal="center" vertical="center"/>
      <protection/>
    </xf>
    <xf numFmtId="2" fontId="25" fillId="24" borderId="40" xfId="0" applyNumberFormat="1" applyFont="1" applyFill="1" applyBorder="1" applyAlignment="1" applyProtection="1">
      <alignment horizontal="center" vertical="center" wrapText="1"/>
      <protection/>
    </xf>
    <xf numFmtId="2" fontId="25" fillId="24" borderId="41" xfId="0" applyNumberFormat="1" applyFont="1" applyFill="1" applyBorder="1" applyAlignment="1" applyProtection="1">
      <alignment horizontal="center" vertical="center" wrapText="1"/>
      <protection/>
    </xf>
    <xf numFmtId="2" fontId="25" fillId="24" borderId="42" xfId="0" applyNumberFormat="1" applyFont="1" applyFill="1" applyBorder="1" applyAlignment="1" applyProtection="1">
      <alignment horizontal="center" vertical="center" wrapText="1"/>
      <protection/>
    </xf>
    <xf numFmtId="2" fontId="25" fillId="0" borderId="0" xfId="0" applyNumberFormat="1" applyFont="1" applyBorder="1" applyAlignment="1" applyProtection="1">
      <alignment horizontal="right" vertical="center"/>
      <protection/>
    </xf>
    <xf numFmtId="0" fontId="31" fillId="0" borderId="0" xfId="0" applyFont="1" applyBorder="1" applyAlignment="1" applyProtection="1">
      <alignment horizontal="center" vertical="center"/>
      <protection/>
    </xf>
    <xf numFmtId="0" fontId="25" fillId="24" borderId="43" xfId="0" applyFont="1" applyFill="1" applyBorder="1" applyAlignment="1" applyProtection="1">
      <alignment horizontal="center" vertical="center"/>
      <protection/>
    </xf>
    <xf numFmtId="0" fontId="25" fillId="24" borderId="42" xfId="0" applyNumberFormat="1" applyFont="1" applyFill="1" applyBorder="1" applyAlignment="1" applyProtection="1">
      <alignment horizontal="right" vertical="center"/>
      <protection/>
    </xf>
    <xf numFmtId="0" fontId="20" fillId="0" borderId="42" xfId="0" applyFont="1" applyBorder="1" applyAlignment="1" applyProtection="1">
      <alignment vertical="center"/>
      <protection/>
    </xf>
    <xf numFmtId="0" fontId="20" fillId="0" borderId="12" xfId="0" applyNumberFormat="1" applyFont="1" applyBorder="1" applyAlignment="1" applyProtection="1">
      <alignment horizontal="right" vertical="center"/>
      <protection/>
    </xf>
    <xf numFmtId="0" fontId="0" fillId="0" borderId="0" xfId="0" applyAlignment="1">
      <alignment/>
    </xf>
    <xf numFmtId="0" fontId="1" fillId="0" borderId="0" xfId="0" applyFont="1" applyAlignment="1">
      <alignment/>
    </xf>
    <xf numFmtId="0" fontId="1" fillId="0" borderId="0" xfId="0" applyNumberFormat="1" applyFont="1" applyAlignment="1">
      <alignment horizontal="center" vertical="center"/>
    </xf>
    <xf numFmtId="0" fontId="32" fillId="0" borderId="0" xfId="0" applyFont="1" applyAlignment="1">
      <alignment horizontal="center"/>
    </xf>
    <xf numFmtId="0" fontId="1" fillId="0" borderId="12" xfId="0" applyFont="1" applyBorder="1" applyAlignment="1">
      <alignment horizontal="center"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34" xfId="0" applyNumberFormat="1" applyFont="1" applyBorder="1" applyAlignment="1">
      <alignment horizontal="left" vertical="center"/>
    </xf>
    <xf numFmtId="0" fontId="1" fillId="0" borderId="35" xfId="0" applyNumberFormat="1" applyFont="1" applyBorder="1" applyAlignment="1">
      <alignment horizontal="left" vertical="center"/>
    </xf>
    <xf numFmtId="0" fontId="1" fillId="0" borderId="21" xfId="0" applyNumberFormat="1" applyFont="1" applyBorder="1" applyAlignment="1">
      <alignment horizontal="left" vertical="center"/>
    </xf>
    <xf numFmtId="0" fontId="63" fillId="0" borderId="0" xfId="0" applyFont="1" applyAlignment="1">
      <alignment horizontal="left"/>
    </xf>
    <xf numFmtId="0" fontId="5" fillId="0" borderId="12" xfId="0" applyNumberFormat="1" applyFont="1" applyBorder="1" applyAlignment="1">
      <alignment horizontal="left" vertical="center"/>
    </xf>
    <xf numFmtId="0" fontId="20" fillId="0" borderId="12" xfId="0" applyNumberFormat="1" applyFont="1" applyBorder="1" applyAlignment="1">
      <alignment horizontal="left" vertical="center"/>
    </xf>
    <xf numFmtId="0" fontId="1" fillId="0" borderId="36" xfId="0" applyNumberFormat="1" applyFont="1" applyBorder="1" applyAlignment="1">
      <alignment horizontal="left" vertical="center"/>
    </xf>
    <xf numFmtId="0" fontId="0" fillId="0" borderId="12" xfId="0" applyNumberFormat="1" applyFont="1" applyBorder="1" applyAlignment="1">
      <alignment horizontal="left" vertical="center"/>
    </xf>
    <xf numFmtId="0" fontId="33" fillId="24" borderId="0" xfId="0" applyFont="1" applyFill="1" applyBorder="1" applyAlignment="1" applyProtection="1">
      <alignment horizontal="center" vertical="center"/>
      <protection/>
    </xf>
    <xf numFmtId="0" fontId="34" fillId="24" borderId="0" xfId="0" applyFont="1" applyFill="1" applyBorder="1" applyAlignment="1" applyProtection="1">
      <alignment horizontal="center" vertical="center"/>
      <protection/>
    </xf>
    <xf numFmtId="0" fontId="21"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65" fillId="24" borderId="0" xfId="0" applyFont="1" applyFill="1" applyBorder="1" applyAlignment="1" applyProtection="1">
      <alignment vertical="center"/>
      <protection/>
    </xf>
    <xf numFmtId="0" fontId="37" fillId="24" borderId="0" xfId="0" applyFont="1" applyFill="1" applyBorder="1" applyAlignment="1" applyProtection="1">
      <alignment vertical="center"/>
      <protection/>
    </xf>
    <xf numFmtId="0" fontId="27" fillId="24" borderId="0" xfId="0" applyFont="1" applyFill="1" applyBorder="1" applyAlignment="1" applyProtection="1">
      <alignment horizontal="justify" vertical="center"/>
      <protection/>
    </xf>
    <xf numFmtId="0" fontId="38" fillId="24" borderId="0" xfId="0" applyFont="1" applyFill="1" applyBorder="1" applyAlignment="1" applyProtection="1">
      <alignment horizontal="justify" vertical="center"/>
      <protection/>
    </xf>
    <xf numFmtId="0" fontId="0" fillId="0" borderId="0" xfId="0" applyFont="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22"/>
        <xdr:cNvSpPr>
          <a:spLocks/>
        </xdr:cNvSpPr>
      </xdr:nvSpPr>
      <xdr:spPr>
        <a:xfrm>
          <a:off x="1095375" y="1704975"/>
          <a:ext cx="3076575" cy="5715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6"/>
  <sheetViews>
    <sheetView tabSelected="1" workbookViewId="0" topLeftCell="A1">
      <selection activeCell="A2" sqref="A2:B2"/>
    </sheetView>
  </sheetViews>
  <sheetFormatPr defaultColWidth="8.796875" defaultRowHeight="15.75" customHeight="1"/>
  <cols>
    <col min="1" max="1" width="20" style="0" customWidth="1"/>
    <col min="2" max="2" width="56.5" style="0" customWidth="1"/>
    <col min="3" max="3" width="9" style="0" customWidth="1"/>
  </cols>
  <sheetData>
    <row r="1" spans="1:2" ht="148.5" customHeight="1">
      <c r="A1" s="478" t="s">
        <v>0</v>
      </c>
      <c r="B1" s="479"/>
    </row>
    <row r="2" spans="1:2" ht="120.75" customHeight="1">
      <c r="A2" s="479"/>
      <c r="B2" s="479"/>
    </row>
    <row r="3" spans="1:2" ht="15.75" customHeight="1">
      <c r="A3" s="480" t="s">
        <v>1</v>
      </c>
      <c r="B3" s="481"/>
    </row>
    <row r="4" spans="1:2" ht="15.75" customHeight="1">
      <c r="A4" s="482" t="s">
        <v>2</v>
      </c>
      <c r="B4" s="483"/>
    </row>
    <row r="5" spans="1:2" ht="15.75" customHeight="1">
      <c r="A5" s="484" t="s">
        <v>3</v>
      </c>
      <c r="B5" s="485"/>
    </row>
    <row r="6" spans="1:2" ht="15.75" customHeight="1">
      <c r="A6" s="486"/>
      <c r="B6" s="486"/>
    </row>
    <row r="7" ht="43.5" customHeight="1"/>
    <row r="8" ht="15"/>
    <row r="9" ht="15"/>
    <row r="10" ht="15"/>
    <row r="11" ht="15"/>
    <row r="12" ht="15"/>
    <row r="13" ht="15"/>
  </sheetData>
  <sheetProtection/>
  <mergeCells count="42">
    <mergeCell ref="A1:B1"/>
    <mergeCell ref="A2:B2"/>
    <mergeCell ref="A3:B3"/>
    <mergeCell ref="A4:B4"/>
    <mergeCell ref="A5:B5"/>
    <mergeCell ref="A6:B7"/>
  </mergeCells>
  <printOptions/>
  <pageMargins left="0.79" right="0.79" top="1.06" bottom="1.06" header="0.79" footer="0.79"/>
  <pageSetup firstPageNumber="1" useFirstPageNumber="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60"/>
  <sheetViews>
    <sheetView workbookViewId="0" topLeftCell="A1">
      <selection activeCell="A1" sqref="A1:H1"/>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381" t="s">
        <v>24</v>
      </c>
      <c r="B1" s="381"/>
      <c r="C1" s="381"/>
      <c r="D1" s="381"/>
      <c r="E1" s="381"/>
      <c r="F1" s="381"/>
      <c r="G1" s="381"/>
      <c r="H1" s="381"/>
      <c r="I1" s="431"/>
    </row>
    <row r="2" spans="1:9" ht="28.5" customHeight="1">
      <c r="A2" s="382" t="s">
        <v>466</v>
      </c>
      <c r="B2" s="382"/>
      <c r="C2" s="382"/>
      <c r="D2" s="382"/>
      <c r="E2" s="382"/>
      <c r="F2" s="382"/>
      <c r="G2" s="382"/>
      <c r="H2" s="382"/>
      <c r="I2" s="382"/>
    </row>
    <row r="3" spans="1:9" ht="22.5" customHeight="1">
      <c r="A3" s="385"/>
      <c r="B3" s="385"/>
      <c r="C3" s="385"/>
      <c r="D3" s="385"/>
      <c r="E3" s="419" t="s">
        <v>46</v>
      </c>
      <c r="F3" s="419"/>
      <c r="G3" s="419"/>
      <c r="H3" s="419"/>
      <c r="I3" s="419"/>
    </row>
    <row r="4" spans="1:9" ht="22.5" customHeight="1">
      <c r="A4" s="390" t="s">
        <v>5</v>
      </c>
      <c r="B4" s="390" t="s">
        <v>330</v>
      </c>
      <c r="C4" s="390" t="s">
        <v>331</v>
      </c>
      <c r="D4" s="390" t="s">
        <v>332</v>
      </c>
      <c r="E4" s="390" t="s">
        <v>333</v>
      </c>
      <c r="F4" s="430" t="s">
        <v>200</v>
      </c>
      <c r="G4" s="430" t="s">
        <v>310</v>
      </c>
      <c r="H4" s="430" t="s">
        <v>311</v>
      </c>
      <c r="I4" s="390" t="s">
        <v>313</v>
      </c>
    </row>
    <row r="5" spans="1:9" ht="15.75" customHeight="1">
      <c r="A5" s="401" t="s">
        <v>54</v>
      </c>
      <c r="B5" s="403"/>
      <c r="C5" s="403" t="s">
        <v>200</v>
      </c>
      <c r="D5" s="403"/>
      <c r="E5" s="403"/>
      <c r="F5" s="408">
        <v>8975.82</v>
      </c>
      <c r="G5" s="408">
        <v>8469.77</v>
      </c>
      <c r="H5" s="408">
        <v>506.05</v>
      </c>
      <c r="I5" s="403"/>
    </row>
    <row r="6" spans="1:9" ht="15.75" customHeight="1">
      <c r="A6" s="401" t="s">
        <v>57</v>
      </c>
      <c r="B6" s="403" t="s">
        <v>334</v>
      </c>
      <c r="C6" s="403" t="s">
        <v>335</v>
      </c>
      <c r="D6" s="403"/>
      <c r="E6" s="403"/>
      <c r="F6" s="408">
        <v>8339.72</v>
      </c>
      <c r="G6" s="408">
        <v>8339.72</v>
      </c>
      <c r="H6" s="408">
        <v>0</v>
      </c>
      <c r="I6" s="403"/>
    </row>
    <row r="7" spans="1:9" ht="15.75" customHeight="1">
      <c r="A7" s="401" t="s">
        <v>65</v>
      </c>
      <c r="B7" s="403" t="s">
        <v>336</v>
      </c>
      <c r="C7" s="403" t="s">
        <v>337</v>
      </c>
      <c r="D7" s="403" t="s">
        <v>338</v>
      </c>
      <c r="E7" s="403" t="s">
        <v>339</v>
      </c>
      <c r="F7" s="408">
        <v>344.59</v>
      </c>
      <c r="G7" s="408">
        <v>344.59</v>
      </c>
      <c r="H7" s="408">
        <v>0</v>
      </c>
      <c r="I7" s="403" t="s">
        <v>319</v>
      </c>
    </row>
    <row r="8" spans="1:9" ht="15.75" customHeight="1">
      <c r="A8" s="401" t="s">
        <v>72</v>
      </c>
      <c r="B8" s="403" t="s">
        <v>336</v>
      </c>
      <c r="C8" s="403" t="s">
        <v>337</v>
      </c>
      <c r="D8" s="403" t="s">
        <v>340</v>
      </c>
      <c r="E8" s="403" t="s">
        <v>335</v>
      </c>
      <c r="F8" s="408">
        <v>2579.79</v>
      </c>
      <c r="G8" s="408">
        <v>2579.79</v>
      </c>
      <c r="H8" s="408">
        <v>0</v>
      </c>
      <c r="I8" s="403" t="s">
        <v>319</v>
      </c>
    </row>
    <row r="9" spans="1:9" ht="15.75" customHeight="1">
      <c r="A9" s="401" t="s">
        <v>79</v>
      </c>
      <c r="B9" s="403" t="s">
        <v>341</v>
      </c>
      <c r="C9" s="403" t="s">
        <v>342</v>
      </c>
      <c r="D9" s="403" t="s">
        <v>338</v>
      </c>
      <c r="E9" s="403" t="s">
        <v>339</v>
      </c>
      <c r="F9" s="408">
        <v>296.9</v>
      </c>
      <c r="G9" s="408">
        <v>296.9</v>
      </c>
      <c r="H9" s="408">
        <v>0</v>
      </c>
      <c r="I9" s="403" t="s">
        <v>319</v>
      </c>
    </row>
    <row r="10" spans="1:9" ht="15.75" customHeight="1">
      <c r="A10" s="401" t="s">
        <v>85</v>
      </c>
      <c r="B10" s="403" t="s">
        <v>341</v>
      </c>
      <c r="C10" s="403" t="s">
        <v>342</v>
      </c>
      <c r="D10" s="403" t="s">
        <v>340</v>
      </c>
      <c r="E10" s="403" t="s">
        <v>335</v>
      </c>
      <c r="F10" s="408">
        <v>862.36</v>
      </c>
      <c r="G10" s="408">
        <v>862.36</v>
      </c>
      <c r="H10" s="408">
        <v>0</v>
      </c>
      <c r="I10" s="403" t="s">
        <v>319</v>
      </c>
    </row>
    <row r="11" spans="1:9" ht="15.75" customHeight="1">
      <c r="A11" s="401" t="s">
        <v>92</v>
      </c>
      <c r="B11" s="403" t="s">
        <v>343</v>
      </c>
      <c r="C11" s="403" t="s">
        <v>344</v>
      </c>
      <c r="D11" s="403" t="s">
        <v>338</v>
      </c>
      <c r="E11" s="403" t="s">
        <v>339</v>
      </c>
      <c r="F11" s="408">
        <v>62.43</v>
      </c>
      <c r="G11" s="408">
        <v>62.43</v>
      </c>
      <c r="H11" s="408">
        <v>0</v>
      </c>
      <c r="I11" s="403" t="s">
        <v>319</v>
      </c>
    </row>
    <row r="12" spans="1:9" ht="15.75" customHeight="1">
      <c r="A12" s="401" t="s">
        <v>99</v>
      </c>
      <c r="B12" s="403" t="s">
        <v>343</v>
      </c>
      <c r="C12" s="403" t="s">
        <v>344</v>
      </c>
      <c r="D12" s="403" t="s">
        <v>340</v>
      </c>
      <c r="E12" s="403" t="s">
        <v>335</v>
      </c>
      <c r="F12" s="408">
        <v>180.25</v>
      </c>
      <c r="G12" s="408">
        <v>180.25</v>
      </c>
      <c r="H12" s="408">
        <v>0</v>
      </c>
      <c r="I12" s="403" t="s">
        <v>319</v>
      </c>
    </row>
    <row r="13" spans="1:9" ht="15.75" customHeight="1">
      <c r="A13" s="401" t="s">
        <v>104</v>
      </c>
      <c r="B13" s="403" t="s">
        <v>345</v>
      </c>
      <c r="C13" s="403" t="s">
        <v>346</v>
      </c>
      <c r="D13" s="403" t="s">
        <v>347</v>
      </c>
      <c r="E13" s="403" t="s">
        <v>348</v>
      </c>
      <c r="F13" s="408">
        <v>52.15</v>
      </c>
      <c r="G13" s="408">
        <v>52.15</v>
      </c>
      <c r="H13" s="408">
        <v>0</v>
      </c>
      <c r="I13" s="403" t="s">
        <v>319</v>
      </c>
    </row>
    <row r="14" spans="1:9" ht="15.75" customHeight="1">
      <c r="A14" s="401" t="s">
        <v>109</v>
      </c>
      <c r="B14" s="403" t="s">
        <v>345</v>
      </c>
      <c r="C14" s="403" t="s">
        <v>346</v>
      </c>
      <c r="D14" s="403" t="s">
        <v>340</v>
      </c>
      <c r="E14" s="403" t="s">
        <v>335</v>
      </c>
      <c r="F14" s="408">
        <v>1575.5</v>
      </c>
      <c r="G14" s="408">
        <v>1575.5</v>
      </c>
      <c r="H14" s="408">
        <v>0</v>
      </c>
      <c r="I14" s="403" t="s">
        <v>319</v>
      </c>
    </row>
    <row r="15" spans="1:9" ht="15.75" customHeight="1">
      <c r="A15" s="401" t="s">
        <v>115</v>
      </c>
      <c r="B15" s="403" t="s">
        <v>349</v>
      </c>
      <c r="C15" s="403" t="s">
        <v>350</v>
      </c>
      <c r="D15" s="403" t="s">
        <v>351</v>
      </c>
      <c r="E15" s="403" t="s">
        <v>352</v>
      </c>
      <c r="F15" s="408">
        <v>105.65</v>
      </c>
      <c r="G15" s="408">
        <v>105.65</v>
      </c>
      <c r="H15" s="408">
        <v>0</v>
      </c>
      <c r="I15" s="403" t="s">
        <v>319</v>
      </c>
    </row>
    <row r="16" spans="1:9" ht="15.75" customHeight="1">
      <c r="A16" s="401" t="s">
        <v>120</v>
      </c>
      <c r="B16" s="403" t="s">
        <v>349</v>
      </c>
      <c r="C16" s="403" t="s">
        <v>350</v>
      </c>
      <c r="D16" s="403" t="s">
        <v>340</v>
      </c>
      <c r="E16" s="403" t="s">
        <v>335</v>
      </c>
      <c r="F16" s="408">
        <v>711.94</v>
      </c>
      <c r="G16" s="408">
        <v>711.94</v>
      </c>
      <c r="H16" s="408">
        <v>0</v>
      </c>
      <c r="I16" s="403" t="s">
        <v>319</v>
      </c>
    </row>
    <row r="17" spans="1:9" ht="15.75" customHeight="1">
      <c r="A17" s="401" t="s">
        <v>125</v>
      </c>
      <c r="B17" s="403" t="s">
        <v>353</v>
      </c>
      <c r="C17" s="403" t="s">
        <v>354</v>
      </c>
      <c r="D17" s="403" t="s">
        <v>351</v>
      </c>
      <c r="E17" s="403" t="s">
        <v>352</v>
      </c>
      <c r="F17" s="408">
        <v>52.83</v>
      </c>
      <c r="G17" s="408">
        <v>52.83</v>
      </c>
      <c r="H17" s="408">
        <v>0</v>
      </c>
      <c r="I17" s="403" t="s">
        <v>319</v>
      </c>
    </row>
    <row r="18" spans="1:9" ht="15.75" customHeight="1">
      <c r="A18" s="401" t="s">
        <v>129</v>
      </c>
      <c r="B18" s="403" t="s">
        <v>353</v>
      </c>
      <c r="C18" s="403" t="s">
        <v>354</v>
      </c>
      <c r="D18" s="403" t="s">
        <v>340</v>
      </c>
      <c r="E18" s="403" t="s">
        <v>335</v>
      </c>
      <c r="F18" s="408">
        <v>346.69</v>
      </c>
      <c r="G18" s="408">
        <v>346.69</v>
      </c>
      <c r="H18" s="408">
        <v>0</v>
      </c>
      <c r="I18" s="403" t="s">
        <v>319</v>
      </c>
    </row>
    <row r="19" spans="1:9" ht="15.75" customHeight="1">
      <c r="A19" s="401" t="s">
        <v>134</v>
      </c>
      <c r="B19" s="403" t="s">
        <v>355</v>
      </c>
      <c r="C19" s="403" t="s">
        <v>356</v>
      </c>
      <c r="D19" s="403" t="s">
        <v>351</v>
      </c>
      <c r="E19" s="403" t="s">
        <v>352</v>
      </c>
      <c r="F19" s="408">
        <v>54.4</v>
      </c>
      <c r="G19" s="408">
        <v>54.4</v>
      </c>
      <c r="H19" s="408">
        <v>0</v>
      </c>
      <c r="I19" s="403" t="s">
        <v>319</v>
      </c>
    </row>
    <row r="20" spans="1:9" ht="15.75" customHeight="1">
      <c r="A20" s="401" t="s">
        <v>138</v>
      </c>
      <c r="B20" s="403" t="s">
        <v>355</v>
      </c>
      <c r="C20" s="403" t="s">
        <v>356</v>
      </c>
      <c r="D20" s="403" t="s">
        <v>340</v>
      </c>
      <c r="E20" s="403" t="s">
        <v>335</v>
      </c>
      <c r="F20" s="408">
        <v>433.36</v>
      </c>
      <c r="G20" s="408">
        <v>433.36</v>
      </c>
      <c r="H20" s="408">
        <v>0</v>
      </c>
      <c r="I20" s="403" t="s">
        <v>319</v>
      </c>
    </row>
    <row r="21" spans="1:9" ht="15.75" customHeight="1">
      <c r="A21" s="401" t="s">
        <v>143</v>
      </c>
      <c r="B21" s="403" t="s">
        <v>357</v>
      </c>
      <c r="C21" s="403" t="s">
        <v>358</v>
      </c>
      <c r="D21" s="403" t="s">
        <v>351</v>
      </c>
      <c r="E21" s="403" t="s">
        <v>352</v>
      </c>
      <c r="F21" s="408">
        <v>11.22</v>
      </c>
      <c r="G21" s="408">
        <v>11.22</v>
      </c>
      <c r="H21" s="408">
        <v>0</v>
      </c>
      <c r="I21" s="403" t="s">
        <v>319</v>
      </c>
    </row>
    <row r="22" spans="1:9" ht="15.75" customHeight="1">
      <c r="A22" s="401" t="s">
        <v>146</v>
      </c>
      <c r="B22" s="403" t="s">
        <v>359</v>
      </c>
      <c r="C22" s="403" t="s">
        <v>360</v>
      </c>
      <c r="D22" s="403" t="s">
        <v>351</v>
      </c>
      <c r="E22" s="403" t="s">
        <v>352</v>
      </c>
      <c r="F22" s="408">
        <v>0.94</v>
      </c>
      <c r="G22" s="408">
        <v>0.94</v>
      </c>
      <c r="H22" s="408">
        <v>0</v>
      </c>
      <c r="I22" s="403" t="s">
        <v>319</v>
      </c>
    </row>
    <row r="23" spans="1:9" ht="15.75" customHeight="1">
      <c r="A23" s="401" t="s">
        <v>149</v>
      </c>
      <c r="B23" s="403" t="s">
        <v>359</v>
      </c>
      <c r="C23" s="403" t="s">
        <v>360</v>
      </c>
      <c r="D23" s="403" t="s">
        <v>340</v>
      </c>
      <c r="E23" s="403" t="s">
        <v>335</v>
      </c>
      <c r="F23" s="408">
        <v>12.06</v>
      </c>
      <c r="G23" s="408">
        <v>12.06</v>
      </c>
      <c r="H23" s="408">
        <v>0</v>
      </c>
      <c r="I23" s="403" t="s">
        <v>319</v>
      </c>
    </row>
    <row r="24" spans="1:9" ht="15.75" customHeight="1">
      <c r="A24" s="401" t="s">
        <v>152</v>
      </c>
      <c r="B24" s="403" t="s">
        <v>361</v>
      </c>
      <c r="C24" s="403" t="s">
        <v>362</v>
      </c>
      <c r="D24" s="403" t="s">
        <v>363</v>
      </c>
      <c r="E24" s="403" t="s">
        <v>364</v>
      </c>
      <c r="F24" s="408">
        <v>84.12</v>
      </c>
      <c r="G24" s="408">
        <v>84.12</v>
      </c>
      <c r="H24" s="408">
        <v>0</v>
      </c>
      <c r="I24" s="403" t="s">
        <v>319</v>
      </c>
    </row>
    <row r="25" spans="1:9" ht="15.75" customHeight="1">
      <c r="A25" s="401" t="s">
        <v>155</v>
      </c>
      <c r="B25" s="403" t="s">
        <v>361</v>
      </c>
      <c r="C25" s="403" t="s">
        <v>362</v>
      </c>
      <c r="D25" s="403" t="s">
        <v>340</v>
      </c>
      <c r="E25" s="403" t="s">
        <v>335</v>
      </c>
      <c r="F25" s="408">
        <v>572.54</v>
      </c>
      <c r="G25" s="408">
        <v>572.54</v>
      </c>
      <c r="H25" s="408">
        <v>0</v>
      </c>
      <c r="I25" s="403" t="s">
        <v>319</v>
      </c>
    </row>
    <row r="26" spans="1:9" ht="15.75" customHeight="1">
      <c r="A26" s="401" t="s">
        <v>157</v>
      </c>
      <c r="B26" s="403" t="s">
        <v>367</v>
      </c>
      <c r="C26" s="403" t="s">
        <v>368</v>
      </c>
      <c r="D26" s="403"/>
      <c r="E26" s="403"/>
      <c r="F26" s="408">
        <v>506.05</v>
      </c>
      <c r="G26" s="408">
        <v>0</v>
      </c>
      <c r="H26" s="408">
        <v>506.05</v>
      </c>
      <c r="I26" s="403"/>
    </row>
    <row r="27" spans="1:9" ht="15.75" customHeight="1">
      <c r="A27" s="401" t="s">
        <v>159</v>
      </c>
      <c r="B27" s="403" t="s">
        <v>369</v>
      </c>
      <c r="C27" s="403" t="s">
        <v>370</v>
      </c>
      <c r="D27" s="403" t="s">
        <v>371</v>
      </c>
      <c r="E27" s="403" t="s">
        <v>372</v>
      </c>
      <c r="F27" s="408">
        <v>9.68</v>
      </c>
      <c r="G27" s="408">
        <v>0</v>
      </c>
      <c r="H27" s="408">
        <v>9.68</v>
      </c>
      <c r="I27" s="403" t="s">
        <v>319</v>
      </c>
    </row>
    <row r="28" spans="1:9" ht="15.75" customHeight="1">
      <c r="A28" s="401" t="s">
        <v>161</v>
      </c>
      <c r="B28" s="403" t="s">
        <v>369</v>
      </c>
      <c r="C28" s="403" t="s">
        <v>370</v>
      </c>
      <c r="D28" s="403" t="s">
        <v>373</v>
      </c>
      <c r="E28" s="403" t="s">
        <v>368</v>
      </c>
      <c r="F28" s="408">
        <v>39.27</v>
      </c>
      <c r="G28" s="408">
        <v>0</v>
      </c>
      <c r="H28" s="408">
        <v>39.27</v>
      </c>
      <c r="I28" s="403" t="s">
        <v>319</v>
      </c>
    </row>
    <row r="29" spans="1:9" ht="15.75" customHeight="1">
      <c r="A29" s="401" t="s">
        <v>163</v>
      </c>
      <c r="B29" s="403" t="s">
        <v>374</v>
      </c>
      <c r="C29" s="403" t="s">
        <v>375</v>
      </c>
      <c r="D29" s="403" t="s">
        <v>371</v>
      </c>
      <c r="E29" s="403" t="s">
        <v>372</v>
      </c>
      <c r="F29" s="408">
        <v>6.84</v>
      </c>
      <c r="G29" s="408">
        <v>0</v>
      </c>
      <c r="H29" s="408">
        <v>6.84</v>
      </c>
      <c r="I29" s="403" t="s">
        <v>319</v>
      </c>
    </row>
    <row r="30" spans="1:9" ht="15.75" customHeight="1">
      <c r="A30" s="401" t="s">
        <v>165</v>
      </c>
      <c r="B30" s="403" t="s">
        <v>374</v>
      </c>
      <c r="C30" s="403" t="s">
        <v>375</v>
      </c>
      <c r="D30" s="403" t="s">
        <v>373</v>
      </c>
      <c r="E30" s="403" t="s">
        <v>368</v>
      </c>
      <c r="F30" s="408">
        <v>1</v>
      </c>
      <c r="G30" s="408">
        <v>0</v>
      </c>
      <c r="H30" s="408">
        <v>1</v>
      </c>
      <c r="I30" s="403" t="s">
        <v>319</v>
      </c>
    </row>
    <row r="31" spans="1:9" ht="15.75" customHeight="1">
      <c r="A31" s="401" t="s">
        <v>167</v>
      </c>
      <c r="B31" s="403" t="s">
        <v>378</v>
      </c>
      <c r="C31" s="403" t="s">
        <v>379</v>
      </c>
      <c r="D31" s="403" t="s">
        <v>371</v>
      </c>
      <c r="E31" s="403" t="s">
        <v>372</v>
      </c>
      <c r="F31" s="408">
        <v>5</v>
      </c>
      <c r="G31" s="408">
        <v>0</v>
      </c>
      <c r="H31" s="408">
        <v>5</v>
      </c>
      <c r="I31" s="403" t="s">
        <v>319</v>
      </c>
    </row>
    <row r="32" spans="1:9" ht="15.75" customHeight="1">
      <c r="A32" s="401" t="s">
        <v>169</v>
      </c>
      <c r="B32" s="403" t="s">
        <v>378</v>
      </c>
      <c r="C32" s="403" t="s">
        <v>379</v>
      </c>
      <c r="D32" s="403" t="s">
        <v>373</v>
      </c>
      <c r="E32" s="403" t="s">
        <v>368</v>
      </c>
      <c r="F32" s="408">
        <v>9.39</v>
      </c>
      <c r="G32" s="408">
        <v>0</v>
      </c>
      <c r="H32" s="408">
        <v>9.39</v>
      </c>
      <c r="I32" s="403" t="s">
        <v>319</v>
      </c>
    </row>
    <row r="33" spans="1:9" ht="15.75" customHeight="1">
      <c r="A33" s="401" t="s">
        <v>171</v>
      </c>
      <c r="B33" s="403" t="s">
        <v>380</v>
      </c>
      <c r="C33" s="403" t="s">
        <v>381</v>
      </c>
      <c r="D33" s="403" t="s">
        <v>371</v>
      </c>
      <c r="E33" s="403" t="s">
        <v>372</v>
      </c>
      <c r="F33" s="408">
        <v>17.24</v>
      </c>
      <c r="G33" s="408">
        <v>0</v>
      </c>
      <c r="H33" s="408">
        <v>17.24</v>
      </c>
      <c r="I33" s="403" t="s">
        <v>319</v>
      </c>
    </row>
    <row r="34" spans="1:9" ht="15.75" customHeight="1">
      <c r="A34" s="401" t="s">
        <v>173</v>
      </c>
      <c r="B34" s="403" t="s">
        <v>380</v>
      </c>
      <c r="C34" s="403" t="s">
        <v>381</v>
      </c>
      <c r="D34" s="403" t="s">
        <v>373</v>
      </c>
      <c r="E34" s="403" t="s">
        <v>368</v>
      </c>
      <c r="F34" s="408">
        <v>48.79</v>
      </c>
      <c r="G34" s="408">
        <v>0</v>
      </c>
      <c r="H34" s="408">
        <v>48.79</v>
      </c>
      <c r="I34" s="403" t="s">
        <v>319</v>
      </c>
    </row>
    <row r="35" spans="1:9" ht="15.75" customHeight="1">
      <c r="A35" s="401" t="s">
        <v>175</v>
      </c>
      <c r="B35" s="403" t="s">
        <v>382</v>
      </c>
      <c r="C35" s="403" t="s">
        <v>383</v>
      </c>
      <c r="D35" s="403" t="s">
        <v>371</v>
      </c>
      <c r="E35" s="403" t="s">
        <v>372</v>
      </c>
      <c r="F35" s="408">
        <v>7.5</v>
      </c>
      <c r="G35" s="408">
        <v>0</v>
      </c>
      <c r="H35" s="408">
        <v>7.5</v>
      </c>
      <c r="I35" s="403" t="s">
        <v>319</v>
      </c>
    </row>
    <row r="36" spans="1:9" ht="15.75" customHeight="1">
      <c r="A36" s="401" t="s">
        <v>176</v>
      </c>
      <c r="B36" s="403" t="s">
        <v>382</v>
      </c>
      <c r="C36" s="403" t="s">
        <v>383</v>
      </c>
      <c r="D36" s="403" t="s">
        <v>373</v>
      </c>
      <c r="E36" s="403" t="s">
        <v>368</v>
      </c>
      <c r="F36" s="408">
        <v>21</v>
      </c>
      <c r="G36" s="408">
        <v>0</v>
      </c>
      <c r="H36" s="408">
        <v>21</v>
      </c>
      <c r="I36" s="403" t="s">
        <v>319</v>
      </c>
    </row>
    <row r="37" spans="1:9" ht="15.75" customHeight="1">
      <c r="A37" s="401" t="s">
        <v>177</v>
      </c>
      <c r="B37" s="403" t="s">
        <v>384</v>
      </c>
      <c r="C37" s="403" t="s">
        <v>385</v>
      </c>
      <c r="D37" s="403" t="s">
        <v>371</v>
      </c>
      <c r="E37" s="403" t="s">
        <v>372</v>
      </c>
      <c r="F37" s="408">
        <v>23</v>
      </c>
      <c r="G37" s="408">
        <v>0</v>
      </c>
      <c r="H37" s="408">
        <v>23</v>
      </c>
      <c r="I37" s="403" t="s">
        <v>319</v>
      </c>
    </row>
    <row r="38" spans="1:9" ht="15.75" customHeight="1">
      <c r="A38" s="401" t="s">
        <v>180</v>
      </c>
      <c r="B38" s="403" t="s">
        <v>384</v>
      </c>
      <c r="C38" s="403" t="s">
        <v>385</v>
      </c>
      <c r="D38" s="403" t="s">
        <v>373</v>
      </c>
      <c r="E38" s="403" t="s">
        <v>368</v>
      </c>
      <c r="F38" s="408">
        <v>46.5</v>
      </c>
      <c r="G38" s="408">
        <v>0</v>
      </c>
      <c r="H38" s="408">
        <v>46.5</v>
      </c>
      <c r="I38" s="403" t="s">
        <v>319</v>
      </c>
    </row>
    <row r="39" spans="1:9" ht="15.75" customHeight="1">
      <c r="A39" s="401" t="s">
        <v>183</v>
      </c>
      <c r="B39" s="403" t="s">
        <v>386</v>
      </c>
      <c r="C39" s="403" t="s">
        <v>387</v>
      </c>
      <c r="D39" s="403" t="s">
        <v>373</v>
      </c>
      <c r="E39" s="403" t="s">
        <v>368</v>
      </c>
      <c r="F39" s="408">
        <v>1</v>
      </c>
      <c r="G39" s="408">
        <v>0</v>
      </c>
      <c r="H39" s="408">
        <v>1</v>
      </c>
      <c r="I39" s="403" t="s">
        <v>319</v>
      </c>
    </row>
    <row r="40" spans="1:9" ht="15.75" customHeight="1">
      <c r="A40" s="401" t="s">
        <v>186</v>
      </c>
      <c r="B40" s="403" t="s">
        <v>388</v>
      </c>
      <c r="C40" s="403" t="s">
        <v>389</v>
      </c>
      <c r="D40" s="403" t="s">
        <v>371</v>
      </c>
      <c r="E40" s="403" t="s">
        <v>372</v>
      </c>
      <c r="F40" s="408">
        <v>16</v>
      </c>
      <c r="G40" s="408">
        <v>0</v>
      </c>
      <c r="H40" s="408">
        <v>16</v>
      </c>
      <c r="I40" s="403" t="s">
        <v>319</v>
      </c>
    </row>
    <row r="41" spans="1:9" ht="15.75" customHeight="1">
      <c r="A41" s="401" t="s">
        <v>188</v>
      </c>
      <c r="B41" s="403" t="s">
        <v>388</v>
      </c>
      <c r="C41" s="403" t="s">
        <v>389</v>
      </c>
      <c r="D41" s="403" t="s">
        <v>373</v>
      </c>
      <c r="E41" s="403" t="s">
        <v>368</v>
      </c>
      <c r="F41" s="408">
        <v>22</v>
      </c>
      <c r="G41" s="408">
        <v>0</v>
      </c>
      <c r="H41" s="408">
        <v>22</v>
      </c>
      <c r="I41" s="403" t="s">
        <v>319</v>
      </c>
    </row>
    <row r="42" spans="1:9" ht="15.75" customHeight="1">
      <c r="A42" s="401" t="s">
        <v>190</v>
      </c>
      <c r="B42" s="403" t="s">
        <v>391</v>
      </c>
      <c r="C42" s="403" t="s">
        <v>392</v>
      </c>
      <c r="D42" s="403" t="s">
        <v>393</v>
      </c>
      <c r="E42" s="403" t="s">
        <v>394</v>
      </c>
      <c r="F42" s="408">
        <v>13</v>
      </c>
      <c r="G42" s="408">
        <v>0</v>
      </c>
      <c r="H42" s="408">
        <v>13</v>
      </c>
      <c r="I42" s="403" t="s">
        <v>319</v>
      </c>
    </row>
    <row r="43" spans="1:9" ht="15.75" customHeight="1">
      <c r="A43" s="401" t="s">
        <v>192</v>
      </c>
      <c r="B43" s="403" t="s">
        <v>391</v>
      </c>
      <c r="C43" s="403" t="s">
        <v>392</v>
      </c>
      <c r="D43" s="403" t="s">
        <v>373</v>
      </c>
      <c r="E43" s="403" t="s">
        <v>368</v>
      </c>
      <c r="F43" s="408">
        <v>7.66</v>
      </c>
      <c r="G43" s="408">
        <v>0</v>
      </c>
      <c r="H43" s="408">
        <v>7.66</v>
      </c>
      <c r="I43" s="403" t="s">
        <v>319</v>
      </c>
    </row>
    <row r="44" spans="1:9" ht="15.75" customHeight="1">
      <c r="A44" s="401" t="s">
        <v>193</v>
      </c>
      <c r="B44" s="403" t="s">
        <v>397</v>
      </c>
      <c r="C44" s="403" t="s">
        <v>398</v>
      </c>
      <c r="D44" s="403" t="s">
        <v>399</v>
      </c>
      <c r="E44" s="403" t="s">
        <v>400</v>
      </c>
      <c r="F44" s="408">
        <v>8</v>
      </c>
      <c r="G44" s="408">
        <v>0</v>
      </c>
      <c r="H44" s="408">
        <v>8</v>
      </c>
      <c r="I44" s="403" t="s">
        <v>319</v>
      </c>
    </row>
    <row r="45" spans="1:9" ht="15.75" customHeight="1">
      <c r="A45" s="401" t="s">
        <v>390</v>
      </c>
      <c r="B45" s="403" t="s">
        <v>397</v>
      </c>
      <c r="C45" s="403" t="s">
        <v>398</v>
      </c>
      <c r="D45" s="403" t="s">
        <v>373</v>
      </c>
      <c r="E45" s="403" t="s">
        <v>368</v>
      </c>
      <c r="F45" s="408">
        <v>1.5</v>
      </c>
      <c r="G45" s="408">
        <v>0</v>
      </c>
      <c r="H45" s="408">
        <v>1.5</v>
      </c>
      <c r="I45" s="403" t="s">
        <v>319</v>
      </c>
    </row>
    <row r="46" spans="1:9" ht="15.75" customHeight="1">
      <c r="A46" s="401" t="s">
        <v>395</v>
      </c>
      <c r="B46" s="403" t="s">
        <v>403</v>
      </c>
      <c r="C46" s="403" t="s">
        <v>404</v>
      </c>
      <c r="D46" s="403" t="s">
        <v>405</v>
      </c>
      <c r="E46" s="403" t="s">
        <v>406</v>
      </c>
      <c r="F46" s="408">
        <v>2</v>
      </c>
      <c r="G46" s="408">
        <v>0</v>
      </c>
      <c r="H46" s="408">
        <v>2</v>
      </c>
      <c r="I46" s="403" t="s">
        <v>319</v>
      </c>
    </row>
    <row r="47" spans="1:9" ht="15.75" customHeight="1">
      <c r="A47" s="401" t="s">
        <v>396</v>
      </c>
      <c r="B47" s="403" t="s">
        <v>403</v>
      </c>
      <c r="C47" s="403" t="s">
        <v>404</v>
      </c>
      <c r="D47" s="403" t="s">
        <v>373</v>
      </c>
      <c r="E47" s="403" t="s">
        <v>368</v>
      </c>
      <c r="F47" s="408">
        <v>10</v>
      </c>
      <c r="G47" s="408">
        <v>0</v>
      </c>
      <c r="H47" s="408">
        <v>10</v>
      </c>
      <c r="I47" s="403" t="s">
        <v>319</v>
      </c>
    </row>
    <row r="48" spans="1:9" ht="15.75" customHeight="1">
      <c r="A48" s="401" t="s">
        <v>401</v>
      </c>
      <c r="B48" s="403" t="s">
        <v>412</v>
      </c>
      <c r="C48" s="403" t="s">
        <v>413</v>
      </c>
      <c r="D48" s="403" t="s">
        <v>371</v>
      </c>
      <c r="E48" s="403" t="s">
        <v>372</v>
      </c>
      <c r="F48" s="408">
        <v>8.41</v>
      </c>
      <c r="G48" s="408">
        <v>0</v>
      </c>
      <c r="H48" s="408">
        <v>8.41</v>
      </c>
      <c r="I48" s="403" t="s">
        <v>319</v>
      </c>
    </row>
    <row r="49" spans="1:9" ht="15.75" customHeight="1">
      <c r="A49" s="401" t="s">
        <v>402</v>
      </c>
      <c r="B49" s="403" t="s">
        <v>412</v>
      </c>
      <c r="C49" s="403" t="s">
        <v>413</v>
      </c>
      <c r="D49" s="403" t="s">
        <v>373</v>
      </c>
      <c r="E49" s="403" t="s">
        <v>368</v>
      </c>
      <c r="F49" s="408">
        <v>57.04</v>
      </c>
      <c r="G49" s="408">
        <v>0</v>
      </c>
      <c r="H49" s="408">
        <v>57.04</v>
      </c>
      <c r="I49" s="403" t="s">
        <v>319</v>
      </c>
    </row>
    <row r="50" spans="1:9" ht="15.75" customHeight="1">
      <c r="A50" s="401" t="s">
        <v>407</v>
      </c>
      <c r="B50" s="403" t="s">
        <v>416</v>
      </c>
      <c r="C50" s="403" t="s">
        <v>417</v>
      </c>
      <c r="D50" s="403" t="s">
        <v>418</v>
      </c>
      <c r="E50" s="403" t="s">
        <v>419</v>
      </c>
      <c r="F50" s="408">
        <v>27</v>
      </c>
      <c r="G50" s="408">
        <v>0</v>
      </c>
      <c r="H50" s="408">
        <v>27</v>
      </c>
      <c r="I50" s="403" t="s">
        <v>319</v>
      </c>
    </row>
    <row r="51" spans="1:9" ht="15.75" customHeight="1">
      <c r="A51" s="401" t="s">
        <v>408</v>
      </c>
      <c r="B51" s="403" t="s">
        <v>416</v>
      </c>
      <c r="C51" s="403" t="s">
        <v>417</v>
      </c>
      <c r="D51" s="403" t="s">
        <v>373</v>
      </c>
      <c r="E51" s="403" t="s">
        <v>368</v>
      </c>
      <c r="F51" s="408">
        <v>19.73</v>
      </c>
      <c r="G51" s="408">
        <v>0</v>
      </c>
      <c r="H51" s="408">
        <v>19.73</v>
      </c>
      <c r="I51" s="403" t="s">
        <v>319</v>
      </c>
    </row>
    <row r="52" spans="1:9" ht="15.75" customHeight="1">
      <c r="A52" s="401" t="s">
        <v>411</v>
      </c>
      <c r="B52" s="403" t="s">
        <v>422</v>
      </c>
      <c r="C52" s="403" t="s">
        <v>423</v>
      </c>
      <c r="D52" s="403" t="s">
        <v>371</v>
      </c>
      <c r="E52" s="403" t="s">
        <v>372</v>
      </c>
      <c r="F52" s="408">
        <v>14.1</v>
      </c>
      <c r="G52" s="408">
        <v>0</v>
      </c>
      <c r="H52" s="408">
        <v>14.1</v>
      </c>
      <c r="I52" s="403" t="s">
        <v>319</v>
      </c>
    </row>
    <row r="53" spans="1:9" ht="15.75" customHeight="1">
      <c r="A53" s="401" t="s">
        <v>414</v>
      </c>
      <c r="B53" s="403" t="s">
        <v>422</v>
      </c>
      <c r="C53" s="403" t="s">
        <v>423</v>
      </c>
      <c r="D53" s="403" t="s">
        <v>425</v>
      </c>
      <c r="E53" s="403" t="s">
        <v>426</v>
      </c>
      <c r="F53" s="408">
        <v>11.88</v>
      </c>
      <c r="G53" s="408">
        <v>0</v>
      </c>
      <c r="H53" s="408">
        <v>11.88</v>
      </c>
      <c r="I53" s="403" t="s">
        <v>319</v>
      </c>
    </row>
    <row r="54" spans="1:9" ht="15.75" customHeight="1">
      <c r="A54" s="401" t="s">
        <v>415</v>
      </c>
      <c r="B54" s="403" t="s">
        <v>422</v>
      </c>
      <c r="C54" s="403" t="s">
        <v>423</v>
      </c>
      <c r="D54" s="403" t="s">
        <v>373</v>
      </c>
      <c r="E54" s="403" t="s">
        <v>368</v>
      </c>
      <c r="F54" s="408">
        <v>2</v>
      </c>
      <c r="G54" s="408">
        <v>0</v>
      </c>
      <c r="H54" s="408">
        <v>2</v>
      </c>
      <c r="I54" s="403" t="s">
        <v>319</v>
      </c>
    </row>
    <row r="55" spans="1:9" ht="15.75" customHeight="1">
      <c r="A55" s="401" t="s">
        <v>420</v>
      </c>
      <c r="B55" s="403" t="s">
        <v>429</v>
      </c>
      <c r="C55" s="403" t="s">
        <v>430</v>
      </c>
      <c r="D55" s="403" t="s">
        <v>425</v>
      </c>
      <c r="E55" s="403" t="s">
        <v>426</v>
      </c>
      <c r="F55" s="408">
        <v>15.44</v>
      </c>
      <c r="G55" s="408">
        <v>0</v>
      </c>
      <c r="H55" s="408">
        <v>15.44</v>
      </c>
      <c r="I55" s="403" t="s">
        <v>319</v>
      </c>
    </row>
    <row r="56" spans="1:9" ht="15.75" customHeight="1">
      <c r="A56" s="401" t="s">
        <v>421</v>
      </c>
      <c r="B56" s="403" t="s">
        <v>429</v>
      </c>
      <c r="C56" s="403" t="s">
        <v>430</v>
      </c>
      <c r="D56" s="403" t="s">
        <v>373</v>
      </c>
      <c r="E56" s="403" t="s">
        <v>368</v>
      </c>
      <c r="F56" s="408">
        <v>34.08</v>
      </c>
      <c r="G56" s="408">
        <v>0</v>
      </c>
      <c r="H56" s="408">
        <v>34.08</v>
      </c>
      <c r="I56" s="403" t="s">
        <v>319</v>
      </c>
    </row>
    <row r="57" spans="1:9" ht="15.75" customHeight="1">
      <c r="A57" s="401" t="s">
        <v>424</v>
      </c>
      <c r="B57" s="403" t="s">
        <v>433</v>
      </c>
      <c r="C57" s="403" t="s">
        <v>434</v>
      </c>
      <c r="D57" s="403"/>
      <c r="E57" s="403"/>
      <c r="F57" s="408">
        <v>130.05</v>
      </c>
      <c r="G57" s="408">
        <v>130.05</v>
      </c>
      <c r="H57" s="408">
        <v>0</v>
      </c>
      <c r="I57" s="403"/>
    </row>
    <row r="58" spans="1:9" ht="15.75" customHeight="1">
      <c r="A58" s="401" t="s">
        <v>427</v>
      </c>
      <c r="B58" s="403" t="s">
        <v>436</v>
      </c>
      <c r="C58" s="403" t="s">
        <v>437</v>
      </c>
      <c r="D58" s="403" t="s">
        <v>438</v>
      </c>
      <c r="E58" s="403" t="s">
        <v>439</v>
      </c>
      <c r="F58" s="408">
        <v>2.17</v>
      </c>
      <c r="G58" s="408">
        <v>2.17</v>
      </c>
      <c r="H58" s="408">
        <v>0</v>
      </c>
      <c r="I58" s="403" t="s">
        <v>319</v>
      </c>
    </row>
    <row r="59" spans="1:9" ht="15.75" customHeight="1">
      <c r="A59" s="401" t="s">
        <v>428</v>
      </c>
      <c r="B59" s="403" t="s">
        <v>441</v>
      </c>
      <c r="C59" s="403" t="s">
        <v>442</v>
      </c>
      <c r="D59" s="403" t="s">
        <v>438</v>
      </c>
      <c r="E59" s="403" t="s">
        <v>439</v>
      </c>
      <c r="F59" s="408">
        <v>67.48</v>
      </c>
      <c r="G59" s="408">
        <v>67.48</v>
      </c>
      <c r="H59" s="408">
        <v>0</v>
      </c>
      <c r="I59" s="403" t="s">
        <v>319</v>
      </c>
    </row>
    <row r="60" spans="1:9" ht="15.75" customHeight="1">
      <c r="A60" s="401" t="s">
        <v>431</v>
      </c>
      <c r="B60" s="403" t="s">
        <v>444</v>
      </c>
      <c r="C60" s="403" t="s">
        <v>445</v>
      </c>
      <c r="D60" s="403" t="s">
        <v>446</v>
      </c>
      <c r="E60" s="403" t="s">
        <v>447</v>
      </c>
      <c r="F60" s="408">
        <v>60.4</v>
      </c>
      <c r="G60" s="408">
        <v>60.4</v>
      </c>
      <c r="H60" s="408">
        <v>0</v>
      </c>
      <c r="I60" s="403" t="s">
        <v>319</v>
      </c>
    </row>
    <row r="61" ht="15.75" customHeight="1"/>
  </sheetData>
  <sheetProtection/>
  <mergeCells count="20">
    <mergeCell ref="A1:H1"/>
    <mergeCell ref="A2:I2"/>
    <mergeCell ref="A3:D3"/>
    <mergeCell ref="E3:I3"/>
  </mergeCells>
  <printOptions/>
  <pageMargins left="0.39" right="0.2" top="0.79" bottom="0.2" header="0.79" footer="0.79"/>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A1" sqref="A1:H1"/>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381" t="s">
        <v>26</v>
      </c>
      <c r="B1" s="421"/>
      <c r="C1" s="421"/>
      <c r="D1" s="421"/>
      <c r="E1" s="421"/>
      <c r="F1" s="421"/>
      <c r="G1" s="421"/>
      <c r="H1" s="421"/>
      <c r="I1" s="428"/>
    </row>
    <row r="2" spans="1:9" ht="22.5" customHeight="1">
      <c r="A2" s="382" t="s">
        <v>467</v>
      </c>
      <c r="B2" s="414"/>
      <c r="C2" s="414"/>
      <c r="D2" s="414"/>
      <c r="E2" s="414"/>
      <c r="F2" s="414"/>
      <c r="G2" s="414"/>
      <c r="H2" s="414"/>
      <c r="I2" s="414"/>
    </row>
    <row r="3" spans="1:9" ht="14.25" customHeight="1">
      <c r="A3" s="385"/>
      <c r="B3" s="385"/>
      <c r="C3" s="385"/>
      <c r="D3" s="385"/>
      <c r="E3" s="419" t="s">
        <v>46</v>
      </c>
      <c r="F3" s="419"/>
      <c r="G3" s="419"/>
      <c r="H3" s="419"/>
      <c r="I3" s="419"/>
    </row>
    <row r="4" spans="1:9" ht="15.75" customHeight="1">
      <c r="A4" s="386" t="s">
        <v>5</v>
      </c>
      <c r="B4" s="422" t="s">
        <v>47</v>
      </c>
      <c r="C4" s="391"/>
      <c r="D4" s="423" t="s">
        <v>48</v>
      </c>
      <c r="E4" s="424"/>
      <c r="F4" s="424"/>
      <c r="G4" s="424"/>
      <c r="H4" s="424"/>
      <c r="I4" s="429"/>
    </row>
    <row r="5" spans="1:9" ht="24" customHeight="1">
      <c r="A5" s="390"/>
      <c r="B5" s="425" t="s">
        <v>49</v>
      </c>
      <c r="C5" s="426" t="s">
        <v>50</v>
      </c>
      <c r="D5" s="425" t="s">
        <v>468</v>
      </c>
      <c r="E5" s="426" t="s">
        <v>50</v>
      </c>
      <c r="F5" s="425" t="s">
        <v>469</v>
      </c>
      <c r="G5" s="426" t="s">
        <v>50</v>
      </c>
      <c r="H5" s="425" t="s">
        <v>53</v>
      </c>
      <c r="I5" s="426" t="s">
        <v>50</v>
      </c>
    </row>
    <row r="6" spans="1:9" ht="14.25" customHeight="1">
      <c r="A6" s="412" t="s">
        <v>54</v>
      </c>
      <c r="B6" s="427" t="s">
        <v>470</v>
      </c>
      <c r="C6" s="410" t="s">
        <v>60</v>
      </c>
      <c r="D6" s="427" t="s">
        <v>471</v>
      </c>
      <c r="E6" s="410" t="s">
        <v>60</v>
      </c>
      <c r="F6" s="427" t="s">
        <v>61</v>
      </c>
      <c r="G6" s="410" t="s">
        <v>60</v>
      </c>
      <c r="H6" s="427" t="s">
        <v>63</v>
      </c>
      <c r="I6" s="410" t="s">
        <v>60</v>
      </c>
    </row>
    <row r="7" spans="1:9" ht="15.75" customHeight="1">
      <c r="A7" s="412" t="s">
        <v>57</v>
      </c>
      <c r="B7" s="427"/>
      <c r="C7" s="410"/>
      <c r="D7" s="427" t="s">
        <v>472</v>
      </c>
      <c r="E7" s="410" t="s">
        <v>60</v>
      </c>
      <c r="F7" s="427" t="s">
        <v>68</v>
      </c>
      <c r="G7" s="410" t="s">
        <v>60</v>
      </c>
      <c r="H7" s="427" t="s">
        <v>70</v>
      </c>
      <c r="I7" s="410" t="s">
        <v>60</v>
      </c>
    </row>
    <row r="8" spans="1:9" ht="15.75" customHeight="1">
      <c r="A8" s="412" t="s">
        <v>65</v>
      </c>
      <c r="B8" s="427"/>
      <c r="C8" s="410"/>
      <c r="D8" s="427" t="s">
        <v>473</v>
      </c>
      <c r="E8" s="410" t="s">
        <v>60</v>
      </c>
      <c r="F8" s="427" t="s">
        <v>76</v>
      </c>
      <c r="G8" s="410" t="s">
        <v>60</v>
      </c>
      <c r="H8" s="427" t="s">
        <v>78</v>
      </c>
      <c r="I8" s="410" t="s">
        <v>60</v>
      </c>
    </row>
    <row r="9" spans="1:9" ht="15.75" customHeight="1">
      <c r="A9" s="412" t="s">
        <v>72</v>
      </c>
      <c r="B9" s="427"/>
      <c r="C9" s="410"/>
      <c r="D9" s="427" t="s">
        <v>474</v>
      </c>
      <c r="E9" s="410" t="s">
        <v>60</v>
      </c>
      <c r="F9" s="427" t="s">
        <v>82</v>
      </c>
      <c r="G9" s="410" t="s">
        <v>60</v>
      </c>
      <c r="H9" s="427" t="s">
        <v>84</v>
      </c>
      <c r="I9" s="410" t="s">
        <v>60</v>
      </c>
    </row>
    <row r="10" spans="1:9" ht="15.75" customHeight="1">
      <c r="A10" s="412" t="s">
        <v>79</v>
      </c>
      <c r="B10" s="427"/>
      <c r="C10" s="410"/>
      <c r="D10" s="427" t="s">
        <v>475</v>
      </c>
      <c r="E10" s="410" t="s">
        <v>60</v>
      </c>
      <c r="F10" s="427" t="s">
        <v>89</v>
      </c>
      <c r="G10" s="410" t="s">
        <v>60</v>
      </c>
      <c r="H10" s="427" t="s">
        <v>90</v>
      </c>
      <c r="I10" s="410" t="s">
        <v>60</v>
      </c>
    </row>
    <row r="11" spans="1:9" ht="15.75" customHeight="1">
      <c r="A11" s="412" t="s">
        <v>85</v>
      </c>
      <c r="B11" s="427"/>
      <c r="C11" s="410"/>
      <c r="D11" s="427" t="s">
        <v>476</v>
      </c>
      <c r="E11" s="410" t="s">
        <v>60</v>
      </c>
      <c r="F11" s="427" t="s">
        <v>95</v>
      </c>
      <c r="G11" s="410" t="s">
        <v>60</v>
      </c>
      <c r="H11" s="427" t="s">
        <v>97</v>
      </c>
      <c r="I11" s="410" t="s">
        <v>60</v>
      </c>
    </row>
    <row r="12" spans="1:9" ht="15.75" customHeight="1">
      <c r="A12" s="412" t="s">
        <v>92</v>
      </c>
      <c r="B12" s="427"/>
      <c r="C12" s="410"/>
      <c r="D12" s="427" t="s">
        <v>477</v>
      </c>
      <c r="E12" s="410" t="s">
        <v>60</v>
      </c>
      <c r="F12" s="427" t="s">
        <v>68</v>
      </c>
      <c r="G12" s="410" t="s">
        <v>60</v>
      </c>
      <c r="H12" s="427" t="s">
        <v>103</v>
      </c>
      <c r="I12" s="410" t="s">
        <v>60</v>
      </c>
    </row>
    <row r="13" spans="1:9" ht="15.75" customHeight="1">
      <c r="A13" s="412" t="s">
        <v>99</v>
      </c>
      <c r="B13" s="427"/>
      <c r="C13" s="410"/>
      <c r="D13" s="427" t="s">
        <v>478</v>
      </c>
      <c r="E13" s="410" t="s">
        <v>60</v>
      </c>
      <c r="F13" s="427" t="s">
        <v>76</v>
      </c>
      <c r="G13" s="410" t="s">
        <v>60</v>
      </c>
      <c r="H13" s="427" t="s">
        <v>108</v>
      </c>
      <c r="I13" s="410" t="s">
        <v>60</v>
      </c>
    </row>
    <row r="14" spans="1:9" ht="15.75" customHeight="1">
      <c r="A14" s="412" t="s">
        <v>104</v>
      </c>
      <c r="B14" s="427"/>
      <c r="C14" s="410"/>
      <c r="D14" s="427" t="s">
        <v>479</v>
      </c>
      <c r="E14" s="410" t="s">
        <v>60</v>
      </c>
      <c r="F14" s="427" t="s">
        <v>112</v>
      </c>
      <c r="G14" s="410" t="s">
        <v>60</v>
      </c>
      <c r="H14" s="427" t="s">
        <v>113</v>
      </c>
      <c r="I14" s="410" t="s">
        <v>60</v>
      </c>
    </row>
    <row r="15" spans="1:9" ht="15.75" customHeight="1">
      <c r="A15" s="412" t="s">
        <v>109</v>
      </c>
      <c r="B15" s="427"/>
      <c r="C15" s="410"/>
      <c r="D15" s="427" t="s">
        <v>480</v>
      </c>
      <c r="E15" s="410" t="s">
        <v>60</v>
      </c>
      <c r="F15" s="427" t="s">
        <v>118</v>
      </c>
      <c r="G15" s="410" t="s">
        <v>60</v>
      </c>
      <c r="H15" s="427" t="s">
        <v>119</v>
      </c>
      <c r="I15" s="410" t="s">
        <v>60</v>
      </c>
    </row>
    <row r="16" spans="1:9" ht="15.75" customHeight="1">
      <c r="A16" s="412" t="s">
        <v>115</v>
      </c>
      <c r="B16" s="427"/>
      <c r="C16" s="410"/>
      <c r="D16" s="427" t="s">
        <v>481</v>
      </c>
      <c r="E16" s="410" t="s">
        <v>60</v>
      </c>
      <c r="F16" s="427" t="s">
        <v>123</v>
      </c>
      <c r="G16" s="410" t="s">
        <v>60</v>
      </c>
      <c r="H16" s="427" t="s">
        <v>124</v>
      </c>
      <c r="I16" s="410" t="s">
        <v>60</v>
      </c>
    </row>
    <row r="17" spans="1:9" ht="15.75" customHeight="1">
      <c r="A17" s="412" t="s">
        <v>120</v>
      </c>
      <c r="B17" s="427"/>
      <c r="C17" s="410"/>
      <c r="D17" s="427" t="s">
        <v>482</v>
      </c>
      <c r="E17" s="410" t="s">
        <v>60</v>
      </c>
      <c r="F17" s="427" t="s">
        <v>127</v>
      </c>
      <c r="G17" s="410" t="s">
        <v>60</v>
      </c>
      <c r="H17" s="427" t="s">
        <v>128</v>
      </c>
      <c r="I17" s="410" t="s">
        <v>60</v>
      </c>
    </row>
    <row r="18" spans="1:9" ht="15.75" customHeight="1">
      <c r="A18" s="412" t="s">
        <v>125</v>
      </c>
      <c r="B18" s="427"/>
      <c r="C18" s="410"/>
      <c r="D18" s="427" t="s">
        <v>483</v>
      </c>
      <c r="E18" s="410" t="s">
        <v>60</v>
      </c>
      <c r="F18" s="427" t="s">
        <v>132</v>
      </c>
      <c r="G18" s="410" t="s">
        <v>60</v>
      </c>
      <c r="H18" s="427" t="s">
        <v>133</v>
      </c>
      <c r="I18" s="410" t="s">
        <v>60</v>
      </c>
    </row>
    <row r="19" spans="1:9" ht="15.75" customHeight="1">
      <c r="A19" s="412" t="s">
        <v>129</v>
      </c>
      <c r="B19" s="427"/>
      <c r="C19" s="410"/>
      <c r="D19" s="427" t="s">
        <v>484</v>
      </c>
      <c r="E19" s="410" t="s">
        <v>60</v>
      </c>
      <c r="F19" s="427" t="s">
        <v>136</v>
      </c>
      <c r="G19" s="410" t="s">
        <v>60</v>
      </c>
      <c r="H19" s="427" t="s">
        <v>137</v>
      </c>
      <c r="I19" s="410" t="s">
        <v>60</v>
      </c>
    </row>
    <row r="20" spans="1:9" ht="15.75" customHeight="1">
      <c r="A20" s="412" t="s">
        <v>134</v>
      </c>
      <c r="B20" s="427"/>
      <c r="C20" s="410"/>
      <c r="D20" s="427"/>
      <c r="E20" s="410"/>
      <c r="F20" s="427" t="s">
        <v>140</v>
      </c>
      <c r="G20" s="410" t="s">
        <v>60</v>
      </c>
      <c r="H20" s="427" t="s">
        <v>141</v>
      </c>
      <c r="I20" s="410" t="s">
        <v>60</v>
      </c>
    </row>
    <row r="21" spans="1:9" ht="15.75" customHeight="1">
      <c r="A21" s="412" t="s">
        <v>138</v>
      </c>
      <c r="B21" s="427"/>
      <c r="C21" s="410"/>
      <c r="D21" s="427"/>
      <c r="E21" s="410"/>
      <c r="F21" s="427" t="s">
        <v>145</v>
      </c>
      <c r="G21" s="410" t="s">
        <v>60</v>
      </c>
      <c r="H21" s="427"/>
      <c r="I21" s="410"/>
    </row>
    <row r="22" spans="1:9" ht="15.75" customHeight="1">
      <c r="A22" s="412" t="s">
        <v>143</v>
      </c>
      <c r="B22" s="427"/>
      <c r="C22" s="410"/>
      <c r="D22" s="427"/>
      <c r="E22" s="410"/>
      <c r="F22" s="427" t="s">
        <v>148</v>
      </c>
      <c r="G22" s="410" t="s">
        <v>60</v>
      </c>
      <c r="H22" s="427"/>
      <c r="I22" s="410"/>
    </row>
    <row r="23" spans="1:9" ht="15.75" customHeight="1">
      <c r="A23" s="412" t="s">
        <v>146</v>
      </c>
      <c r="B23" s="427"/>
      <c r="C23" s="410"/>
      <c r="D23" s="427"/>
      <c r="E23" s="410"/>
      <c r="F23" s="427" t="s">
        <v>151</v>
      </c>
      <c r="G23" s="410" t="s">
        <v>60</v>
      </c>
      <c r="H23" s="427"/>
      <c r="I23" s="410"/>
    </row>
    <row r="24" spans="1:9" ht="15.75" customHeight="1">
      <c r="A24" s="412" t="s">
        <v>149</v>
      </c>
      <c r="B24" s="427"/>
      <c r="C24" s="410"/>
      <c r="D24" s="427"/>
      <c r="E24" s="410"/>
      <c r="F24" s="427" t="s">
        <v>154</v>
      </c>
      <c r="G24" s="410" t="s">
        <v>60</v>
      </c>
      <c r="H24" s="427"/>
      <c r="I24" s="410"/>
    </row>
    <row r="25" spans="1:9" ht="15.75" customHeight="1">
      <c r="A25" s="412" t="s">
        <v>152</v>
      </c>
      <c r="B25" s="427"/>
      <c r="C25" s="410"/>
      <c r="D25" s="427"/>
      <c r="E25" s="410"/>
      <c r="F25" s="427"/>
      <c r="G25" s="410"/>
      <c r="H25" s="427"/>
      <c r="I25" s="410"/>
    </row>
    <row r="26" spans="1:9" ht="15.75" customHeight="1">
      <c r="A26" s="412" t="s">
        <v>155</v>
      </c>
      <c r="B26" s="427" t="s">
        <v>194</v>
      </c>
      <c r="C26" s="410" t="s">
        <v>60</v>
      </c>
      <c r="D26" s="427" t="s">
        <v>195</v>
      </c>
      <c r="E26" s="410" t="s">
        <v>60</v>
      </c>
      <c r="F26" s="427" t="s">
        <v>195</v>
      </c>
      <c r="G26" s="410" t="s">
        <v>60</v>
      </c>
      <c r="H26" s="427" t="s">
        <v>195</v>
      </c>
      <c r="I26" s="410" t="s">
        <v>60</v>
      </c>
    </row>
    <row r="27" ht="15.75" customHeight="1"/>
    <row r="28" ht="12.75" customHeight="1"/>
  </sheetData>
  <sheetProtection/>
  <mergeCells count="196">
    <mergeCell ref="A1:H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38"/>
  <sheetViews>
    <sheetView workbookViewId="0" topLeftCell="A1">
      <selection activeCell="E9" sqref="E9"/>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381" t="s">
        <v>30</v>
      </c>
      <c r="B1" s="417"/>
      <c r="C1" s="417"/>
      <c r="D1" s="417"/>
      <c r="E1" s="418"/>
    </row>
    <row r="2" spans="1:5" ht="27.75" customHeight="1">
      <c r="A2" s="382" t="s">
        <v>31</v>
      </c>
      <c r="B2" s="414"/>
      <c r="C2" s="414"/>
      <c r="D2" s="414"/>
      <c r="E2" s="414"/>
    </row>
    <row r="3" spans="1:5" ht="24.75" customHeight="1">
      <c r="A3" s="396"/>
      <c r="B3" s="396"/>
      <c r="C3" s="419" t="s">
        <v>46</v>
      </c>
      <c r="D3" s="419"/>
      <c r="E3" s="419"/>
    </row>
    <row r="4" spans="1:5" ht="26.25" customHeight="1">
      <c r="A4" s="390" t="s">
        <v>5</v>
      </c>
      <c r="B4" s="391" t="s">
        <v>196</v>
      </c>
      <c r="C4" s="390" t="s">
        <v>485</v>
      </c>
      <c r="D4" s="420" t="s">
        <v>486</v>
      </c>
      <c r="E4" s="390" t="s">
        <v>487</v>
      </c>
    </row>
    <row r="5" spans="1:5" ht="15.75" customHeight="1">
      <c r="A5" s="415" t="s">
        <v>54</v>
      </c>
      <c r="B5" s="404"/>
      <c r="C5" s="403" t="s">
        <v>200</v>
      </c>
      <c r="D5" s="416">
        <v>1187.5</v>
      </c>
      <c r="E5" s="403"/>
    </row>
    <row r="6" spans="1:5" ht="15.75" customHeight="1">
      <c r="A6" s="415" t="s">
        <v>57</v>
      </c>
      <c r="B6" s="404" t="s">
        <v>210</v>
      </c>
      <c r="C6" s="403" t="s">
        <v>211</v>
      </c>
      <c r="D6" s="416">
        <v>1187.5</v>
      </c>
      <c r="E6" s="403"/>
    </row>
    <row r="7" spans="1:5" ht="15.75" customHeight="1">
      <c r="A7" s="415" t="s">
        <v>65</v>
      </c>
      <c r="B7" s="404" t="s">
        <v>212</v>
      </c>
      <c r="C7" s="403" t="s">
        <v>213</v>
      </c>
      <c r="D7" s="416">
        <v>495</v>
      </c>
      <c r="E7" s="403"/>
    </row>
    <row r="8" spans="1:5" ht="15.75" customHeight="1">
      <c r="A8" s="415" t="s">
        <v>72</v>
      </c>
      <c r="B8" s="404" t="s">
        <v>488</v>
      </c>
      <c r="C8" s="403" t="s">
        <v>489</v>
      </c>
      <c r="D8" s="416">
        <v>495</v>
      </c>
      <c r="E8" s="403"/>
    </row>
    <row r="9" spans="1:5" ht="30.75" customHeight="1">
      <c r="A9" s="415" t="s">
        <v>79</v>
      </c>
      <c r="B9" s="404" t="s">
        <v>490</v>
      </c>
      <c r="C9" s="403" t="s">
        <v>491</v>
      </c>
      <c r="D9" s="416">
        <v>160</v>
      </c>
      <c r="E9" s="403" t="s">
        <v>492</v>
      </c>
    </row>
    <row r="10" spans="1:5" ht="15.75" customHeight="1">
      <c r="A10" s="415" t="s">
        <v>85</v>
      </c>
      <c r="B10" s="404" t="s">
        <v>490</v>
      </c>
      <c r="C10" s="403" t="s">
        <v>493</v>
      </c>
      <c r="D10" s="416">
        <v>125</v>
      </c>
      <c r="E10" s="403" t="s">
        <v>494</v>
      </c>
    </row>
    <row r="11" spans="1:5" ht="25.5" customHeight="1">
      <c r="A11" s="415" t="s">
        <v>92</v>
      </c>
      <c r="B11" s="404" t="s">
        <v>490</v>
      </c>
      <c r="C11" s="403" t="s">
        <v>495</v>
      </c>
      <c r="D11" s="416">
        <v>150</v>
      </c>
      <c r="E11" s="403" t="s">
        <v>496</v>
      </c>
    </row>
    <row r="12" spans="1:5" ht="27.75" customHeight="1">
      <c r="A12" s="415" t="s">
        <v>99</v>
      </c>
      <c r="B12" s="404" t="s">
        <v>490</v>
      </c>
      <c r="C12" s="403" t="s">
        <v>497</v>
      </c>
      <c r="D12" s="416">
        <v>20</v>
      </c>
      <c r="E12" s="403" t="s">
        <v>498</v>
      </c>
    </row>
    <row r="13" spans="1:5" ht="15.75" customHeight="1">
      <c r="A13" s="415" t="s">
        <v>104</v>
      </c>
      <c r="B13" s="404" t="s">
        <v>490</v>
      </c>
      <c r="C13" s="403" t="s">
        <v>499</v>
      </c>
      <c r="D13" s="416">
        <v>10</v>
      </c>
      <c r="E13" s="403" t="s">
        <v>500</v>
      </c>
    </row>
    <row r="14" spans="1:5" ht="36.75" customHeight="1">
      <c r="A14" s="415" t="s">
        <v>109</v>
      </c>
      <c r="B14" s="404" t="s">
        <v>490</v>
      </c>
      <c r="C14" s="403" t="s">
        <v>501</v>
      </c>
      <c r="D14" s="416">
        <v>30</v>
      </c>
      <c r="E14" s="403" t="s">
        <v>502</v>
      </c>
    </row>
    <row r="15" spans="1:5" ht="15.75" customHeight="1">
      <c r="A15" s="415" t="s">
        <v>115</v>
      </c>
      <c r="B15" s="404" t="s">
        <v>218</v>
      </c>
      <c r="C15" s="403" t="s">
        <v>219</v>
      </c>
      <c r="D15" s="416">
        <v>20</v>
      </c>
      <c r="E15" s="403"/>
    </row>
    <row r="16" spans="1:5" ht="15.75" customHeight="1">
      <c r="A16" s="415" t="s">
        <v>120</v>
      </c>
      <c r="B16" s="404" t="s">
        <v>488</v>
      </c>
      <c r="C16" s="403" t="s">
        <v>503</v>
      </c>
      <c r="D16" s="416">
        <v>20</v>
      </c>
      <c r="E16" s="403"/>
    </row>
    <row r="17" spans="1:5" ht="30" customHeight="1">
      <c r="A17" s="415" t="s">
        <v>125</v>
      </c>
      <c r="B17" s="404" t="s">
        <v>490</v>
      </c>
      <c r="C17" s="403" t="s">
        <v>504</v>
      </c>
      <c r="D17" s="416">
        <v>20</v>
      </c>
      <c r="E17" s="403" t="s">
        <v>505</v>
      </c>
    </row>
    <row r="18" spans="1:5" ht="15.75" customHeight="1">
      <c r="A18" s="415" t="s">
        <v>129</v>
      </c>
      <c r="B18" s="404" t="s">
        <v>220</v>
      </c>
      <c r="C18" s="403" t="s">
        <v>221</v>
      </c>
      <c r="D18" s="416">
        <v>5</v>
      </c>
      <c r="E18" s="403"/>
    </row>
    <row r="19" spans="1:5" ht="15.75" customHeight="1">
      <c r="A19" s="415" t="s">
        <v>134</v>
      </c>
      <c r="B19" s="404" t="s">
        <v>488</v>
      </c>
      <c r="C19" s="403" t="s">
        <v>489</v>
      </c>
      <c r="D19" s="416">
        <v>5</v>
      </c>
      <c r="E19" s="403"/>
    </row>
    <row r="20" spans="1:5" ht="15.75" customHeight="1">
      <c r="A20" s="415" t="s">
        <v>138</v>
      </c>
      <c r="B20" s="404" t="s">
        <v>490</v>
      </c>
      <c r="C20" s="403" t="s">
        <v>506</v>
      </c>
      <c r="D20" s="416">
        <v>5</v>
      </c>
      <c r="E20" s="403" t="s">
        <v>507</v>
      </c>
    </row>
    <row r="21" spans="1:5" ht="15.75" customHeight="1">
      <c r="A21" s="415" t="s">
        <v>143</v>
      </c>
      <c r="B21" s="404" t="s">
        <v>224</v>
      </c>
      <c r="C21" s="403" t="s">
        <v>225</v>
      </c>
      <c r="D21" s="416">
        <v>20</v>
      </c>
      <c r="E21" s="403"/>
    </row>
    <row r="22" spans="1:5" ht="15.75" customHeight="1">
      <c r="A22" s="415" t="s">
        <v>146</v>
      </c>
      <c r="B22" s="404" t="s">
        <v>488</v>
      </c>
      <c r="C22" s="403" t="s">
        <v>489</v>
      </c>
      <c r="D22" s="416">
        <v>20</v>
      </c>
      <c r="E22" s="403"/>
    </row>
    <row r="23" spans="1:5" ht="15.75" customHeight="1">
      <c r="A23" s="415" t="s">
        <v>149</v>
      </c>
      <c r="B23" s="404" t="s">
        <v>490</v>
      </c>
      <c r="C23" s="403" t="s">
        <v>508</v>
      </c>
      <c r="D23" s="416">
        <v>20</v>
      </c>
      <c r="E23" s="403" t="s">
        <v>509</v>
      </c>
    </row>
    <row r="24" spans="1:5" ht="15.75" customHeight="1">
      <c r="A24" s="415" t="s">
        <v>152</v>
      </c>
      <c r="B24" s="404" t="s">
        <v>228</v>
      </c>
      <c r="C24" s="403" t="s">
        <v>229</v>
      </c>
      <c r="D24" s="416">
        <v>8.5</v>
      </c>
      <c r="E24" s="403"/>
    </row>
    <row r="25" spans="1:5" ht="15.75" customHeight="1">
      <c r="A25" s="415" t="s">
        <v>155</v>
      </c>
      <c r="B25" s="404" t="s">
        <v>488</v>
      </c>
      <c r="C25" s="403" t="s">
        <v>489</v>
      </c>
      <c r="D25" s="416">
        <v>8.5</v>
      </c>
      <c r="E25" s="403"/>
    </row>
    <row r="26" spans="1:5" ht="15.75" customHeight="1">
      <c r="A26" s="415" t="s">
        <v>157</v>
      </c>
      <c r="B26" s="404" t="s">
        <v>490</v>
      </c>
      <c r="C26" s="403" t="s">
        <v>510</v>
      </c>
      <c r="D26" s="416">
        <v>8.5</v>
      </c>
      <c r="E26" s="403" t="s">
        <v>511</v>
      </c>
    </row>
    <row r="27" spans="1:5" ht="15.75" customHeight="1">
      <c r="A27" s="415" t="s">
        <v>159</v>
      </c>
      <c r="B27" s="404" t="s">
        <v>230</v>
      </c>
      <c r="C27" s="403" t="s">
        <v>231</v>
      </c>
      <c r="D27" s="416">
        <v>595</v>
      </c>
      <c r="E27" s="403"/>
    </row>
    <row r="28" spans="1:5" ht="15.75" customHeight="1">
      <c r="A28" s="415" t="s">
        <v>161</v>
      </c>
      <c r="B28" s="404" t="s">
        <v>488</v>
      </c>
      <c r="C28" s="403" t="s">
        <v>489</v>
      </c>
      <c r="D28" s="416">
        <v>595</v>
      </c>
      <c r="E28" s="403"/>
    </row>
    <row r="29" spans="1:5" ht="30" customHeight="1">
      <c r="A29" s="415" t="s">
        <v>163</v>
      </c>
      <c r="B29" s="404" t="s">
        <v>490</v>
      </c>
      <c r="C29" s="403" t="s">
        <v>512</v>
      </c>
      <c r="D29" s="416">
        <v>595</v>
      </c>
      <c r="E29" s="403" t="s">
        <v>513</v>
      </c>
    </row>
    <row r="30" spans="1:5" ht="15.75" customHeight="1">
      <c r="A30" s="415" t="s">
        <v>165</v>
      </c>
      <c r="B30" s="404" t="s">
        <v>234</v>
      </c>
      <c r="C30" s="403" t="s">
        <v>235</v>
      </c>
      <c r="D30" s="416">
        <v>17</v>
      </c>
      <c r="E30" s="403"/>
    </row>
    <row r="31" spans="1:5" ht="15.75" customHeight="1">
      <c r="A31" s="415" t="s">
        <v>167</v>
      </c>
      <c r="B31" s="404" t="s">
        <v>488</v>
      </c>
      <c r="C31" s="403" t="s">
        <v>503</v>
      </c>
      <c r="D31" s="416">
        <v>17</v>
      </c>
      <c r="E31" s="403"/>
    </row>
    <row r="32" spans="1:5" ht="15.75" customHeight="1">
      <c r="A32" s="415" t="s">
        <v>169</v>
      </c>
      <c r="B32" s="404" t="s">
        <v>490</v>
      </c>
      <c r="C32" s="403" t="s">
        <v>510</v>
      </c>
      <c r="D32" s="416">
        <v>17</v>
      </c>
      <c r="E32" s="403" t="s">
        <v>514</v>
      </c>
    </row>
    <row r="33" spans="1:5" ht="15.75" customHeight="1">
      <c r="A33" s="415" t="s">
        <v>171</v>
      </c>
      <c r="B33" s="404" t="s">
        <v>236</v>
      </c>
      <c r="C33" s="403" t="s">
        <v>237</v>
      </c>
      <c r="D33" s="416">
        <v>17</v>
      </c>
      <c r="E33" s="403"/>
    </row>
    <row r="34" spans="1:5" ht="15.75" customHeight="1">
      <c r="A34" s="415" t="s">
        <v>173</v>
      </c>
      <c r="B34" s="404" t="s">
        <v>488</v>
      </c>
      <c r="C34" s="403" t="s">
        <v>489</v>
      </c>
      <c r="D34" s="416">
        <v>17</v>
      </c>
      <c r="E34" s="403"/>
    </row>
    <row r="35" spans="1:5" ht="15.75" customHeight="1">
      <c r="A35" s="415" t="s">
        <v>175</v>
      </c>
      <c r="B35" s="404" t="s">
        <v>490</v>
      </c>
      <c r="C35" s="403" t="s">
        <v>510</v>
      </c>
      <c r="D35" s="416">
        <v>17</v>
      </c>
      <c r="E35" s="403" t="s">
        <v>515</v>
      </c>
    </row>
    <row r="36" spans="1:5" ht="15.75" customHeight="1">
      <c r="A36" s="415" t="s">
        <v>176</v>
      </c>
      <c r="B36" s="404" t="s">
        <v>238</v>
      </c>
      <c r="C36" s="403" t="s">
        <v>239</v>
      </c>
      <c r="D36" s="416">
        <v>10</v>
      </c>
      <c r="E36" s="403"/>
    </row>
    <row r="37" spans="1:5" ht="15.75" customHeight="1">
      <c r="A37" s="415" t="s">
        <v>177</v>
      </c>
      <c r="B37" s="404" t="s">
        <v>488</v>
      </c>
      <c r="C37" s="403" t="s">
        <v>489</v>
      </c>
      <c r="D37" s="416">
        <v>10</v>
      </c>
      <c r="E37" s="403"/>
    </row>
    <row r="38" spans="1:5" ht="34.5" customHeight="1">
      <c r="A38" s="415" t="s">
        <v>180</v>
      </c>
      <c r="B38" s="404" t="s">
        <v>490</v>
      </c>
      <c r="C38" s="403" t="s">
        <v>516</v>
      </c>
      <c r="D38" s="416">
        <v>10</v>
      </c>
      <c r="E38" s="403" t="s">
        <v>517</v>
      </c>
    </row>
    <row r="39" ht="15.75" customHeight="1"/>
  </sheetData>
  <sheetProtection/>
  <mergeCells count="20">
    <mergeCell ref="A1:D1"/>
    <mergeCell ref="A2:E2"/>
    <mergeCell ref="A3:B3"/>
    <mergeCell ref="C3:E3"/>
  </mergeCells>
  <printOptions/>
  <pageMargins left="0.39" right="0.2" top="0.79" bottom="0.2" header="0.79" footer="0.79"/>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workbookViewId="0" topLeftCell="A1">
      <selection activeCell="A1" sqref="A1:L1"/>
    </sheetView>
  </sheetViews>
  <sheetFormatPr defaultColWidth="8.796875" defaultRowHeight="15" customHeight="1"/>
  <cols>
    <col min="1" max="1" width="3.5" style="0" customWidth="1"/>
    <col min="2" max="2" width="7.09765625" style="0" customWidth="1"/>
    <col min="3" max="3" width="10.69921875" style="0" customWidth="1"/>
    <col min="4" max="4" width="9.3984375" style="0" customWidth="1"/>
    <col min="5" max="5" width="5.59765625" style="0" customWidth="1"/>
    <col min="6" max="6" width="7.69921875" style="0" customWidth="1"/>
    <col min="7" max="7" width="10.3984375" style="0" customWidth="1"/>
    <col min="8" max="8" width="11" style="0" customWidth="1"/>
    <col min="9" max="9" width="12.19921875" style="0" customWidth="1"/>
    <col min="10" max="10" width="9.09765625" style="0" customWidth="1"/>
    <col min="11" max="11" width="7.5" style="0" customWidth="1"/>
    <col min="12" max="12" width="9.69921875" style="0" customWidth="1"/>
    <col min="13" max="13" width="8" style="0" customWidth="1"/>
  </cols>
  <sheetData>
    <row r="1" spans="1:12" ht="15" customHeight="1">
      <c r="A1" s="396" t="s">
        <v>32</v>
      </c>
      <c r="B1" s="396"/>
      <c r="C1" s="396"/>
      <c r="D1" s="396"/>
      <c r="E1" s="396"/>
      <c r="F1" s="396"/>
      <c r="G1" s="396"/>
      <c r="H1" s="396"/>
      <c r="I1" s="396"/>
      <c r="J1" s="396"/>
      <c r="K1" s="396"/>
      <c r="L1" s="396"/>
    </row>
    <row r="2" spans="1:12" ht="27.75" customHeight="1">
      <c r="A2" s="382" t="s">
        <v>518</v>
      </c>
      <c r="B2" s="414"/>
      <c r="C2" s="414"/>
      <c r="D2" s="414"/>
      <c r="E2" s="414"/>
      <c r="F2" s="414"/>
      <c r="G2" s="414"/>
      <c r="H2" s="414"/>
      <c r="I2" s="414"/>
      <c r="J2" s="414"/>
      <c r="K2" s="414"/>
      <c r="L2" s="414"/>
    </row>
    <row r="3" spans="1:12" ht="18.75" customHeight="1">
      <c r="A3" s="396"/>
      <c r="B3" s="396"/>
      <c r="C3" s="396"/>
      <c r="D3" s="396"/>
      <c r="E3" s="396"/>
      <c r="F3" s="396"/>
      <c r="G3" s="405" t="s">
        <v>519</v>
      </c>
      <c r="H3" s="405"/>
      <c r="I3" s="405"/>
      <c r="J3" s="405"/>
      <c r="K3" s="405"/>
      <c r="L3" s="405"/>
    </row>
    <row r="4" spans="1:12" ht="30" customHeight="1">
      <c r="A4" s="400" t="s">
        <v>5</v>
      </c>
      <c r="B4" s="400" t="s">
        <v>520</v>
      </c>
      <c r="C4" s="400" t="s">
        <v>521</v>
      </c>
      <c r="D4" s="400" t="s">
        <v>522</v>
      </c>
      <c r="E4" s="399" t="s">
        <v>523</v>
      </c>
      <c r="F4" s="400" t="s">
        <v>524</v>
      </c>
      <c r="G4" s="400" t="s">
        <v>525</v>
      </c>
      <c r="H4" s="400" t="s">
        <v>526</v>
      </c>
      <c r="I4" s="400" t="s">
        <v>527</v>
      </c>
      <c r="J4" s="400" t="s">
        <v>528</v>
      </c>
      <c r="K4" s="400" t="s">
        <v>529</v>
      </c>
      <c r="L4" s="400" t="s">
        <v>313</v>
      </c>
    </row>
    <row r="5" spans="1:12" ht="0.75" customHeight="1">
      <c r="A5" s="415"/>
      <c r="B5" s="404"/>
      <c r="C5" s="404"/>
      <c r="D5" s="404"/>
      <c r="E5" s="416"/>
      <c r="F5" s="404"/>
      <c r="G5" s="404"/>
      <c r="H5" s="404"/>
      <c r="I5" s="404"/>
      <c r="J5" s="404"/>
      <c r="K5" s="404"/>
      <c r="L5" s="404"/>
    </row>
    <row r="7" ht="15"/>
    <row r="8" ht="15"/>
    <row r="9" ht="15"/>
    <row r="10" ht="15"/>
    <row r="11" ht="15"/>
  </sheetData>
  <sheetProtection/>
  <mergeCells count="24">
    <mergeCell ref="A1:L1"/>
    <mergeCell ref="A2:L2"/>
    <mergeCell ref="A3:F3"/>
    <mergeCell ref="G3:L3"/>
  </mergeCells>
  <printOptions/>
  <pageMargins left="0.39" right="0.2" top="0.79" bottom="0.2" header="0.79" footer="0.79"/>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0"/>
  <sheetViews>
    <sheetView workbookViewId="0" topLeftCell="A1">
      <selection activeCell="I6" sqref="I6"/>
    </sheetView>
  </sheetViews>
  <sheetFormatPr defaultColWidth="8.796875" defaultRowHeight="15" customHeight="1"/>
  <cols>
    <col min="1" max="1" width="2.3984375" style="0" customWidth="1"/>
    <col min="2" max="2" width="2.5" style="0" customWidth="1"/>
    <col min="3" max="3" width="1.796875" style="0" customWidth="1"/>
    <col min="4" max="4" width="2.3984375" style="0" customWidth="1"/>
    <col min="5" max="5" width="6.5" style="0" customWidth="1"/>
    <col min="6" max="6" width="19.09765625" style="0" customWidth="1"/>
    <col min="7" max="7" width="9.8984375" style="0" customWidth="1"/>
    <col min="8" max="8" width="14" style="0" customWidth="1"/>
    <col min="9" max="9" width="4" style="0" customWidth="1"/>
    <col min="10" max="10" width="2.8984375" style="0" customWidth="1"/>
    <col min="11" max="11" width="4.19921875" style="0" customWidth="1"/>
    <col min="12" max="12" width="4.3984375" style="0" customWidth="1"/>
    <col min="13" max="13" width="4.69921875" style="0" customWidth="1"/>
    <col min="14" max="14" width="5.59765625" style="0" customWidth="1"/>
    <col min="15" max="15" width="5.3984375" style="0" customWidth="1"/>
    <col min="16" max="16" width="6.296875" style="0" customWidth="1"/>
    <col min="17" max="17" width="6.59765625" style="0" customWidth="1"/>
    <col min="18" max="18" width="9" style="0" customWidth="1"/>
  </cols>
  <sheetData>
    <row r="1" spans="1:17" ht="25.5" customHeight="1">
      <c r="A1" s="396" t="s">
        <v>35</v>
      </c>
      <c r="B1" s="396"/>
      <c r="C1" s="396"/>
      <c r="D1" s="396"/>
      <c r="E1" s="396"/>
      <c r="F1" s="396"/>
      <c r="G1" s="396"/>
      <c r="H1" s="396"/>
      <c r="I1" s="396"/>
      <c r="J1" s="396"/>
      <c r="K1" s="396"/>
      <c r="L1" s="396"/>
      <c r="M1" s="396"/>
      <c r="N1" s="396"/>
      <c r="O1" s="396"/>
      <c r="P1" s="396"/>
      <c r="Q1" s="396"/>
    </row>
    <row r="2" spans="1:17" ht="27.75" customHeight="1">
      <c r="A2" s="382" t="s">
        <v>530</v>
      </c>
      <c r="B2" s="382"/>
      <c r="C2" s="382"/>
      <c r="D2" s="382"/>
      <c r="E2" s="382"/>
      <c r="F2" s="382"/>
      <c r="G2" s="382"/>
      <c r="H2" s="382"/>
      <c r="I2" s="382"/>
      <c r="J2" s="382"/>
      <c r="K2" s="382"/>
      <c r="L2" s="382"/>
      <c r="M2" s="382"/>
      <c r="N2" s="382"/>
      <c r="O2" s="382"/>
      <c r="P2" s="382"/>
      <c r="Q2" s="382"/>
    </row>
    <row r="3" spans="1:17" ht="21" customHeight="1">
      <c r="A3" s="396"/>
      <c r="B3" s="396"/>
      <c r="C3" s="396"/>
      <c r="D3" s="396"/>
      <c r="E3" s="396"/>
      <c r="F3" s="396"/>
      <c r="G3" s="396"/>
      <c r="H3" s="396"/>
      <c r="I3" s="405" t="s">
        <v>519</v>
      </c>
      <c r="J3" s="405"/>
      <c r="K3" s="405"/>
      <c r="L3" s="405"/>
      <c r="M3" s="405"/>
      <c r="N3" s="405"/>
      <c r="O3" s="405"/>
      <c r="P3" s="405"/>
      <c r="Q3" s="405"/>
    </row>
    <row r="4" spans="1:17" ht="27.75" customHeight="1">
      <c r="A4" s="397" t="s">
        <v>5</v>
      </c>
      <c r="B4" s="398" t="s">
        <v>531</v>
      </c>
      <c r="C4" s="399"/>
      <c r="D4" s="399"/>
      <c r="E4" s="397" t="s">
        <v>196</v>
      </c>
      <c r="F4" s="397" t="s">
        <v>532</v>
      </c>
      <c r="G4" s="397" t="s">
        <v>533</v>
      </c>
      <c r="H4" s="397" t="s">
        <v>534</v>
      </c>
      <c r="I4" s="397" t="s">
        <v>535</v>
      </c>
      <c r="J4" s="397" t="s">
        <v>536</v>
      </c>
      <c r="K4" s="398" t="s">
        <v>537</v>
      </c>
      <c r="L4" s="399"/>
      <c r="M4" s="398" t="s">
        <v>538</v>
      </c>
      <c r="N4" s="399"/>
      <c r="O4" s="397" t="s">
        <v>539</v>
      </c>
      <c r="P4" s="406" t="s">
        <v>540</v>
      </c>
      <c r="Q4" s="397" t="s">
        <v>541</v>
      </c>
    </row>
    <row r="5" spans="1:17" ht="22.5" customHeight="1">
      <c r="A5" s="400"/>
      <c r="B5" s="399" t="s">
        <v>542</v>
      </c>
      <c r="C5" s="399" t="s">
        <v>543</v>
      </c>
      <c r="D5" s="399" t="s">
        <v>544</v>
      </c>
      <c r="E5" s="400"/>
      <c r="F5" s="400"/>
      <c r="G5" s="400"/>
      <c r="H5" s="400"/>
      <c r="I5" s="400"/>
      <c r="J5" s="400"/>
      <c r="K5" s="399" t="s">
        <v>542</v>
      </c>
      <c r="L5" s="399" t="s">
        <v>543</v>
      </c>
      <c r="M5" s="399" t="s">
        <v>542</v>
      </c>
      <c r="N5" s="399" t="s">
        <v>543</v>
      </c>
      <c r="O5" s="400"/>
      <c r="P5" s="407"/>
      <c r="Q5" s="411"/>
    </row>
    <row r="6" spans="1:17" ht="19.5" customHeight="1">
      <c r="A6" s="401"/>
      <c r="B6" s="402"/>
      <c r="C6" s="402"/>
      <c r="D6" s="402"/>
      <c r="E6" s="403"/>
      <c r="F6" s="404"/>
      <c r="G6" s="404"/>
      <c r="H6" s="404"/>
      <c r="I6" s="403"/>
      <c r="J6" s="403"/>
      <c r="K6" s="408"/>
      <c r="L6" s="408"/>
      <c r="M6" s="408"/>
      <c r="N6" s="408"/>
      <c r="O6" s="409"/>
      <c r="P6" s="410"/>
      <c r="Q6" s="412"/>
    </row>
    <row r="7" spans="1:17" ht="24" customHeight="1">
      <c r="A7" s="401" t="s">
        <v>54</v>
      </c>
      <c r="B7" s="402"/>
      <c r="C7" s="402"/>
      <c r="D7" s="402"/>
      <c r="E7" s="403"/>
      <c r="F7" s="404" t="s">
        <v>200</v>
      </c>
      <c r="G7" s="404"/>
      <c r="H7" s="404"/>
      <c r="I7" s="403"/>
      <c r="J7" s="403">
        <v>1</v>
      </c>
      <c r="K7" s="408"/>
      <c r="L7" s="408"/>
      <c r="M7" s="408"/>
      <c r="N7" s="408"/>
      <c r="O7" s="409"/>
      <c r="P7" s="410">
        <v>20</v>
      </c>
      <c r="Q7" s="413"/>
    </row>
    <row r="8" spans="1:17" ht="24" customHeight="1">
      <c r="A8" s="401" t="s">
        <v>57</v>
      </c>
      <c r="B8" s="402" t="s">
        <v>320</v>
      </c>
      <c r="C8" s="402" t="s">
        <v>545</v>
      </c>
      <c r="D8" s="402" t="s">
        <v>546</v>
      </c>
      <c r="E8" s="403" t="s">
        <v>210</v>
      </c>
      <c r="F8" s="404" t="s">
        <v>211</v>
      </c>
      <c r="G8" s="404"/>
      <c r="H8" s="404"/>
      <c r="I8" s="403"/>
      <c r="J8" s="403">
        <v>1</v>
      </c>
      <c r="K8" s="408"/>
      <c r="L8" s="408"/>
      <c r="M8" s="408"/>
      <c r="N8" s="408"/>
      <c r="O8" s="409"/>
      <c r="P8" s="410">
        <v>20</v>
      </c>
      <c r="Q8" s="413"/>
    </row>
    <row r="9" spans="1:17" ht="24" customHeight="1">
      <c r="A9" s="401" t="s">
        <v>65</v>
      </c>
      <c r="B9" s="402" t="s">
        <v>320</v>
      </c>
      <c r="C9" s="402" t="s">
        <v>545</v>
      </c>
      <c r="D9" s="402" t="s">
        <v>546</v>
      </c>
      <c r="E9" s="403" t="s">
        <v>218</v>
      </c>
      <c r="F9" s="404" t="s">
        <v>219</v>
      </c>
      <c r="G9" s="404"/>
      <c r="H9" s="404"/>
      <c r="I9" s="403"/>
      <c r="J9" s="403">
        <v>1</v>
      </c>
      <c r="K9" s="408"/>
      <c r="L9" s="408"/>
      <c r="M9" s="408"/>
      <c r="N9" s="408"/>
      <c r="O9" s="409"/>
      <c r="P9" s="410">
        <v>20</v>
      </c>
      <c r="Q9" s="413"/>
    </row>
    <row r="10" spans="1:17" ht="24" customHeight="1">
      <c r="A10" s="401" t="s">
        <v>72</v>
      </c>
      <c r="B10" s="402" t="s">
        <v>320</v>
      </c>
      <c r="C10" s="402" t="s">
        <v>545</v>
      </c>
      <c r="D10" s="402" t="s">
        <v>546</v>
      </c>
      <c r="E10" s="403" t="s">
        <v>547</v>
      </c>
      <c r="F10" s="404" t="s">
        <v>548</v>
      </c>
      <c r="G10" s="404" t="s">
        <v>549</v>
      </c>
      <c r="H10" s="404" t="s">
        <v>550</v>
      </c>
      <c r="I10" s="403" t="s">
        <v>551</v>
      </c>
      <c r="J10" s="403">
        <v>1</v>
      </c>
      <c r="K10" s="408" t="s">
        <v>449</v>
      </c>
      <c r="L10" s="408" t="s">
        <v>552</v>
      </c>
      <c r="M10" s="408" t="s">
        <v>319</v>
      </c>
      <c r="N10" s="408" t="s">
        <v>319</v>
      </c>
      <c r="O10" s="409" t="s">
        <v>72</v>
      </c>
      <c r="P10" s="410">
        <v>20</v>
      </c>
      <c r="Q10" s="413"/>
    </row>
    <row r="11" ht="24" customHeight="1"/>
  </sheetData>
  <sheetProtection/>
  <mergeCells count="119">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 bottom="0.2" header="0.79" footer="0.79"/>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24"/>
  <sheetViews>
    <sheetView workbookViewId="0" topLeftCell="A1">
      <selection activeCell="J15" sqref="J15"/>
    </sheetView>
  </sheetViews>
  <sheetFormatPr defaultColWidth="8.796875" defaultRowHeight="10.5" customHeight="1"/>
  <cols>
    <col min="1" max="1" width="2.8984375" style="0" customWidth="1"/>
    <col min="2" max="2" width="4.69921875" style="0" customWidth="1"/>
    <col min="3" max="3" width="13" style="0" customWidth="1"/>
    <col min="4" max="5" width="3" style="0" customWidth="1"/>
    <col min="6" max="6" width="4.19921875" style="0" customWidth="1"/>
    <col min="7" max="7" width="4.09765625" style="0" customWidth="1"/>
    <col min="8" max="8" width="4" style="0" customWidth="1"/>
    <col min="9" max="9" width="2.09765625" style="0" customWidth="1"/>
    <col min="10" max="10" width="3.59765625" style="0" customWidth="1"/>
    <col min="11" max="12" width="2.19921875" style="0" customWidth="1"/>
    <col min="13" max="13" width="3.3984375" style="0" customWidth="1"/>
    <col min="14" max="14" width="3" style="0" customWidth="1"/>
    <col min="15" max="15" width="4.19921875" style="0" customWidth="1"/>
    <col min="16" max="16" width="3.09765625" style="0" customWidth="1"/>
    <col min="17" max="17" width="3.296875" style="0" customWidth="1"/>
    <col min="18" max="18" width="2.09765625" style="0" customWidth="1"/>
    <col min="19" max="19" width="4.19921875" style="0" customWidth="1"/>
    <col min="20" max="21" width="2" style="0" customWidth="1"/>
    <col min="22" max="22" width="3.5" style="0" customWidth="1"/>
    <col min="23" max="23" width="3.19921875" style="0" customWidth="1"/>
    <col min="24" max="24" width="4.19921875" style="0" customWidth="1"/>
    <col min="25" max="25" width="2.09765625" style="0" customWidth="1"/>
    <col min="26" max="26" width="4.3984375" style="0" customWidth="1"/>
    <col min="27" max="27" width="2.69921875" style="0" customWidth="1"/>
    <col min="28" max="28" width="3" style="0" customWidth="1"/>
    <col min="29" max="29" width="1.69921875" style="0" customWidth="1"/>
    <col min="30" max="30" width="2.796875" style="0" customWidth="1"/>
    <col min="31" max="31" width="9.19921875" style="0" customWidth="1"/>
  </cols>
  <sheetData>
    <row r="1" spans="1:30" ht="10.5" customHeight="1">
      <c r="A1" s="381" t="s">
        <v>37</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row>
    <row r="2" spans="1:30" ht="27.75" customHeight="1">
      <c r="A2" s="382" t="s">
        <v>553</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row>
    <row r="3" spans="1:30" ht="13.5" customHeight="1">
      <c r="A3" s="383"/>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row>
    <row r="4" spans="1:30" ht="18" customHeight="1">
      <c r="A4" s="385"/>
      <c r="B4" s="385"/>
      <c r="C4" s="385"/>
      <c r="D4" s="385"/>
      <c r="E4" s="385"/>
      <c r="F4" s="385"/>
      <c r="G4" s="385"/>
      <c r="H4" s="385"/>
      <c r="I4" s="385"/>
      <c r="J4" s="385"/>
      <c r="K4" s="385"/>
      <c r="L4" s="385"/>
      <c r="M4" s="385"/>
      <c r="N4" s="385"/>
      <c r="O4" s="385"/>
      <c r="P4" s="395" t="s">
        <v>46</v>
      </c>
      <c r="Q4" s="395"/>
      <c r="R4" s="395"/>
      <c r="S4" s="395"/>
      <c r="T4" s="395"/>
      <c r="U4" s="395"/>
      <c r="V4" s="395"/>
      <c r="W4" s="395"/>
      <c r="X4" s="395"/>
      <c r="Y4" s="395"/>
      <c r="Z4" s="395"/>
      <c r="AA4" s="395"/>
      <c r="AB4" s="395"/>
      <c r="AC4" s="395"/>
      <c r="AD4" s="395"/>
    </row>
    <row r="5" spans="1:30" ht="18" customHeight="1">
      <c r="A5" s="386" t="s">
        <v>5</v>
      </c>
      <c r="B5" s="386" t="s">
        <v>196</v>
      </c>
      <c r="C5" s="387" t="s">
        <v>197</v>
      </c>
      <c r="D5" s="388" t="s">
        <v>554</v>
      </c>
      <c r="E5" s="389"/>
      <c r="F5" s="389"/>
      <c r="G5" s="389"/>
      <c r="H5" s="389"/>
      <c r="I5" s="389"/>
      <c r="J5" s="389"/>
      <c r="K5" s="389"/>
      <c r="L5" s="389"/>
      <c r="M5" s="388" t="s">
        <v>555</v>
      </c>
      <c r="N5" s="389"/>
      <c r="O5" s="389"/>
      <c r="P5" s="389"/>
      <c r="Q5" s="389"/>
      <c r="R5" s="389"/>
      <c r="S5" s="389"/>
      <c r="T5" s="389"/>
      <c r="U5" s="389"/>
      <c r="V5" s="388" t="s">
        <v>556</v>
      </c>
      <c r="W5" s="389"/>
      <c r="X5" s="389"/>
      <c r="Y5" s="389"/>
      <c r="Z5" s="389"/>
      <c r="AA5" s="389"/>
      <c r="AB5" s="389"/>
      <c r="AC5" s="389"/>
      <c r="AD5" s="389"/>
    </row>
    <row r="6" spans="1:30" ht="27" customHeight="1">
      <c r="A6" s="390"/>
      <c r="B6" s="390"/>
      <c r="C6" s="391"/>
      <c r="D6" s="392" t="s">
        <v>200</v>
      </c>
      <c r="E6" s="388" t="s">
        <v>557</v>
      </c>
      <c r="F6" s="389"/>
      <c r="G6" s="389"/>
      <c r="H6" s="389"/>
      <c r="I6" s="389"/>
      <c r="J6" s="389"/>
      <c r="K6" s="392" t="s">
        <v>558</v>
      </c>
      <c r="L6" s="392" t="s">
        <v>400</v>
      </c>
      <c r="M6" s="392" t="s">
        <v>200</v>
      </c>
      <c r="N6" s="388" t="s">
        <v>557</v>
      </c>
      <c r="O6" s="389"/>
      <c r="P6" s="389"/>
      <c r="Q6" s="389"/>
      <c r="R6" s="389"/>
      <c r="S6" s="389"/>
      <c r="T6" s="392" t="s">
        <v>558</v>
      </c>
      <c r="U6" s="392" t="s">
        <v>400</v>
      </c>
      <c r="V6" s="392" t="s">
        <v>200</v>
      </c>
      <c r="W6" s="388" t="s">
        <v>557</v>
      </c>
      <c r="X6" s="389"/>
      <c r="Y6" s="389"/>
      <c r="Z6" s="389"/>
      <c r="AA6" s="389"/>
      <c r="AB6" s="389"/>
      <c r="AC6" s="392" t="s">
        <v>558</v>
      </c>
      <c r="AD6" s="392" t="s">
        <v>400</v>
      </c>
    </row>
    <row r="7" spans="1:30" ht="30" customHeight="1">
      <c r="A7" s="390"/>
      <c r="B7" s="390"/>
      <c r="C7" s="391"/>
      <c r="D7" s="389"/>
      <c r="E7" s="392" t="s">
        <v>208</v>
      </c>
      <c r="F7" s="392" t="s">
        <v>559</v>
      </c>
      <c r="G7" s="392" t="s">
        <v>560</v>
      </c>
      <c r="H7" s="388" t="s">
        <v>561</v>
      </c>
      <c r="I7" s="389"/>
      <c r="J7" s="389"/>
      <c r="K7" s="389"/>
      <c r="L7" s="389"/>
      <c r="M7" s="389"/>
      <c r="N7" s="392" t="s">
        <v>208</v>
      </c>
      <c r="O7" s="392" t="s">
        <v>559</v>
      </c>
      <c r="P7" s="392" t="s">
        <v>560</v>
      </c>
      <c r="Q7" s="388" t="s">
        <v>561</v>
      </c>
      <c r="R7" s="389"/>
      <c r="S7" s="389"/>
      <c r="T7" s="389"/>
      <c r="U7" s="389"/>
      <c r="V7" s="389"/>
      <c r="W7" s="392" t="s">
        <v>208</v>
      </c>
      <c r="X7" s="392" t="s">
        <v>559</v>
      </c>
      <c r="Y7" s="392" t="s">
        <v>560</v>
      </c>
      <c r="Z7" s="388" t="s">
        <v>561</v>
      </c>
      <c r="AA7" s="389"/>
      <c r="AB7" s="389"/>
      <c r="AC7" s="389"/>
      <c r="AD7" s="389"/>
    </row>
    <row r="8" spans="1:30" ht="108.75" customHeight="1">
      <c r="A8" s="390"/>
      <c r="B8" s="390"/>
      <c r="C8" s="391"/>
      <c r="D8" s="389"/>
      <c r="E8" s="389"/>
      <c r="F8" s="389"/>
      <c r="G8" s="389"/>
      <c r="H8" s="389" t="s">
        <v>208</v>
      </c>
      <c r="I8" s="389" t="s">
        <v>562</v>
      </c>
      <c r="J8" s="389" t="s">
        <v>563</v>
      </c>
      <c r="K8" s="389"/>
      <c r="L8" s="389"/>
      <c r="M8" s="389"/>
      <c r="N8" s="389"/>
      <c r="O8" s="389"/>
      <c r="P8" s="389"/>
      <c r="Q8" s="389" t="s">
        <v>208</v>
      </c>
      <c r="R8" s="389" t="s">
        <v>562</v>
      </c>
      <c r="S8" s="389" t="s">
        <v>563</v>
      </c>
      <c r="T8" s="389"/>
      <c r="U8" s="389"/>
      <c r="V8" s="389"/>
      <c r="W8" s="389"/>
      <c r="X8" s="389"/>
      <c r="Y8" s="389"/>
      <c r="Z8" s="389" t="s">
        <v>208</v>
      </c>
      <c r="AA8" s="389" t="s">
        <v>562</v>
      </c>
      <c r="AB8" s="389" t="s">
        <v>563</v>
      </c>
      <c r="AC8" s="389"/>
      <c r="AD8" s="389"/>
    </row>
    <row r="9" spans="1:30" ht="15.75" customHeight="1">
      <c r="A9" s="393" t="s">
        <v>54</v>
      </c>
      <c r="B9" s="393"/>
      <c r="C9" s="393" t="s">
        <v>200</v>
      </c>
      <c r="D9" s="394">
        <v>58.3</v>
      </c>
      <c r="E9" s="394">
        <v>50.5</v>
      </c>
      <c r="F9" s="394">
        <v>0</v>
      </c>
      <c r="G9" s="394">
        <v>0</v>
      </c>
      <c r="H9" s="394">
        <v>50.5</v>
      </c>
      <c r="I9" s="394">
        <v>0</v>
      </c>
      <c r="J9" s="394">
        <v>50.5</v>
      </c>
      <c r="K9" s="394">
        <v>0</v>
      </c>
      <c r="L9" s="394">
        <v>7.8</v>
      </c>
      <c r="M9" s="394">
        <v>56.23</v>
      </c>
      <c r="N9" s="394">
        <v>46.73</v>
      </c>
      <c r="O9" s="394">
        <v>0</v>
      </c>
      <c r="P9" s="394">
        <v>0</v>
      </c>
      <c r="Q9" s="394">
        <v>46.73</v>
      </c>
      <c r="R9" s="394">
        <v>0</v>
      </c>
      <c r="S9" s="394">
        <v>46.73</v>
      </c>
      <c r="T9" s="394">
        <v>0</v>
      </c>
      <c r="U9" s="394">
        <v>9.5</v>
      </c>
      <c r="V9" s="394">
        <f>M9-D9</f>
        <v>-2.0700000000000003</v>
      </c>
      <c r="W9" s="394">
        <f aca="true" t="shared" si="0" ref="W9:AD9">N9-E9</f>
        <v>-3.770000000000003</v>
      </c>
      <c r="X9" s="394">
        <f t="shared" si="0"/>
        <v>0</v>
      </c>
      <c r="Y9" s="394">
        <f t="shared" si="0"/>
        <v>0</v>
      </c>
      <c r="Z9" s="394">
        <f t="shared" si="0"/>
        <v>-3.770000000000003</v>
      </c>
      <c r="AA9" s="394">
        <f t="shared" si="0"/>
        <v>0</v>
      </c>
      <c r="AB9" s="394">
        <f t="shared" si="0"/>
        <v>-3.770000000000003</v>
      </c>
      <c r="AC9" s="394">
        <f t="shared" si="0"/>
        <v>0</v>
      </c>
      <c r="AD9" s="394">
        <f t="shared" si="0"/>
        <v>1.7000000000000002</v>
      </c>
    </row>
    <row r="10" spans="1:30" ht="15.75" customHeight="1">
      <c r="A10" s="393" t="s">
        <v>57</v>
      </c>
      <c r="B10" s="393" t="s">
        <v>210</v>
      </c>
      <c r="C10" s="393" t="s">
        <v>211</v>
      </c>
      <c r="D10" s="394">
        <v>58.3</v>
      </c>
      <c r="E10" s="394">
        <v>50.5</v>
      </c>
      <c r="F10" s="394">
        <v>0</v>
      </c>
      <c r="G10" s="394">
        <v>0</v>
      </c>
      <c r="H10" s="394">
        <v>50.5</v>
      </c>
      <c r="I10" s="394">
        <v>0</v>
      </c>
      <c r="J10" s="394">
        <v>50.5</v>
      </c>
      <c r="K10" s="394">
        <v>0</v>
      </c>
      <c r="L10" s="394">
        <v>7.8</v>
      </c>
      <c r="M10" s="394">
        <v>56.23</v>
      </c>
      <c r="N10" s="394">
        <v>46.73</v>
      </c>
      <c r="O10" s="394">
        <v>0</v>
      </c>
      <c r="P10" s="394">
        <v>0</v>
      </c>
      <c r="Q10" s="394">
        <v>46.73</v>
      </c>
      <c r="R10" s="394">
        <v>0</v>
      </c>
      <c r="S10" s="394">
        <v>46.73</v>
      </c>
      <c r="T10" s="394">
        <v>0</v>
      </c>
      <c r="U10" s="394">
        <v>9.5</v>
      </c>
      <c r="V10" s="394">
        <f aca="true" t="shared" si="1" ref="V10:V24">M10-D10</f>
        <v>-2.0700000000000003</v>
      </c>
      <c r="W10" s="394">
        <f aca="true" t="shared" si="2" ref="W10:W24">N10-E10</f>
        <v>-3.770000000000003</v>
      </c>
      <c r="X10" s="394">
        <f aca="true" t="shared" si="3" ref="X10:X24">O10-F10</f>
        <v>0</v>
      </c>
      <c r="Y10" s="394">
        <f aca="true" t="shared" si="4" ref="Y10:Y24">P10-G10</f>
        <v>0</v>
      </c>
      <c r="Z10" s="394">
        <f aca="true" t="shared" si="5" ref="Z10:Z24">Q10-H10</f>
        <v>-3.770000000000003</v>
      </c>
      <c r="AA10" s="394">
        <f aca="true" t="shared" si="6" ref="AA10:AA24">R10-I10</f>
        <v>0</v>
      </c>
      <c r="AB10" s="394">
        <f aca="true" t="shared" si="7" ref="AB10:AB24">S10-J10</f>
        <v>-3.770000000000003</v>
      </c>
      <c r="AC10" s="394">
        <f aca="true" t="shared" si="8" ref="AC10:AC24">T10-K10</f>
        <v>0</v>
      </c>
      <c r="AD10" s="394">
        <f aca="true" t="shared" si="9" ref="AD10:AD24">U10-L10</f>
        <v>1.7000000000000002</v>
      </c>
    </row>
    <row r="11" spans="1:30" ht="15.75" customHeight="1">
      <c r="A11" s="393" t="s">
        <v>65</v>
      </c>
      <c r="B11" s="393" t="s">
        <v>212</v>
      </c>
      <c r="C11" s="393" t="s">
        <v>213</v>
      </c>
      <c r="D11" s="394">
        <v>0</v>
      </c>
      <c r="E11" s="394">
        <v>0</v>
      </c>
      <c r="F11" s="394">
        <v>0</v>
      </c>
      <c r="G11" s="394">
        <v>0</v>
      </c>
      <c r="H11" s="394">
        <v>0</v>
      </c>
      <c r="I11" s="394">
        <v>0</v>
      </c>
      <c r="J11" s="394">
        <v>0</v>
      </c>
      <c r="K11" s="394">
        <v>0</v>
      </c>
      <c r="L11" s="394">
        <v>0</v>
      </c>
      <c r="M11" s="394">
        <v>0</v>
      </c>
      <c r="N11" s="394">
        <v>0</v>
      </c>
      <c r="O11" s="394">
        <v>0</v>
      </c>
      <c r="P11" s="394">
        <v>0</v>
      </c>
      <c r="Q11" s="394">
        <v>0</v>
      </c>
      <c r="R11" s="394">
        <v>0</v>
      </c>
      <c r="S11" s="394">
        <v>0</v>
      </c>
      <c r="T11" s="394">
        <v>0</v>
      </c>
      <c r="U11" s="394">
        <v>0</v>
      </c>
      <c r="V11" s="394">
        <f t="shared" si="1"/>
        <v>0</v>
      </c>
      <c r="W11" s="394">
        <f t="shared" si="2"/>
        <v>0</v>
      </c>
      <c r="X11" s="394">
        <f t="shared" si="3"/>
        <v>0</v>
      </c>
      <c r="Y11" s="394">
        <f t="shared" si="4"/>
        <v>0</v>
      </c>
      <c r="Z11" s="394">
        <f t="shared" si="5"/>
        <v>0</v>
      </c>
      <c r="AA11" s="394">
        <f t="shared" si="6"/>
        <v>0</v>
      </c>
      <c r="AB11" s="394">
        <f t="shared" si="7"/>
        <v>0</v>
      </c>
      <c r="AC11" s="394">
        <f t="shared" si="8"/>
        <v>0</v>
      </c>
      <c r="AD11" s="394">
        <f t="shared" si="9"/>
        <v>0</v>
      </c>
    </row>
    <row r="12" spans="1:30" ht="15.75" customHeight="1">
      <c r="A12" s="393" t="s">
        <v>72</v>
      </c>
      <c r="B12" s="393" t="s">
        <v>214</v>
      </c>
      <c r="C12" s="393" t="s">
        <v>215</v>
      </c>
      <c r="D12" s="394">
        <v>10.8</v>
      </c>
      <c r="E12" s="394">
        <v>8</v>
      </c>
      <c r="F12" s="394">
        <v>0</v>
      </c>
      <c r="G12" s="394">
        <v>0</v>
      </c>
      <c r="H12" s="394">
        <v>8</v>
      </c>
      <c r="I12" s="394">
        <v>0</v>
      </c>
      <c r="J12" s="394">
        <v>8</v>
      </c>
      <c r="K12" s="394">
        <v>0</v>
      </c>
      <c r="L12" s="394">
        <v>2.8</v>
      </c>
      <c r="M12" s="394">
        <v>4</v>
      </c>
      <c r="N12" s="394">
        <v>4</v>
      </c>
      <c r="O12" s="394">
        <v>0</v>
      </c>
      <c r="P12" s="394">
        <v>0</v>
      </c>
      <c r="Q12" s="394">
        <v>4</v>
      </c>
      <c r="R12" s="394">
        <v>0</v>
      </c>
      <c r="S12" s="394">
        <v>4</v>
      </c>
      <c r="T12" s="394">
        <v>0</v>
      </c>
      <c r="U12" s="394">
        <v>0</v>
      </c>
      <c r="V12" s="394">
        <f t="shared" si="1"/>
        <v>-6.800000000000001</v>
      </c>
      <c r="W12" s="394">
        <f t="shared" si="2"/>
        <v>-4</v>
      </c>
      <c r="X12" s="394">
        <f t="shared" si="3"/>
        <v>0</v>
      </c>
      <c r="Y12" s="394">
        <f t="shared" si="4"/>
        <v>0</v>
      </c>
      <c r="Z12" s="394">
        <f t="shared" si="5"/>
        <v>-4</v>
      </c>
      <c r="AA12" s="394">
        <f t="shared" si="6"/>
        <v>0</v>
      </c>
      <c r="AB12" s="394">
        <f t="shared" si="7"/>
        <v>-4</v>
      </c>
      <c r="AC12" s="394">
        <f t="shared" si="8"/>
        <v>0</v>
      </c>
      <c r="AD12" s="394">
        <f t="shared" si="9"/>
        <v>-2.8</v>
      </c>
    </row>
    <row r="13" spans="1:30" ht="15.75" customHeight="1">
      <c r="A13" s="393" t="s">
        <v>79</v>
      </c>
      <c r="B13" s="393" t="s">
        <v>216</v>
      </c>
      <c r="C13" s="393" t="s">
        <v>217</v>
      </c>
      <c r="D13" s="394">
        <v>4</v>
      </c>
      <c r="E13" s="394">
        <v>4</v>
      </c>
      <c r="F13" s="394">
        <v>0</v>
      </c>
      <c r="G13" s="394">
        <v>0</v>
      </c>
      <c r="H13" s="394">
        <v>4</v>
      </c>
      <c r="I13" s="394">
        <v>0</v>
      </c>
      <c r="J13" s="394">
        <v>4</v>
      </c>
      <c r="K13" s="394">
        <v>0</v>
      </c>
      <c r="L13" s="394">
        <v>0</v>
      </c>
      <c r="M13" s="394">
        <v>3.8</v>
      </c>
      <c r="N13" s="394">
        <v>3.8</v>
      </c>
      <c r="O13" s="394">
        <v>0</v>
      </c>
      <c r="P13" s="394">
        <v>0</v>
      </c>
      <c r="Q13" s="394">
        <v>3.8</v>
      </c>
      <c r="R13" s="394">
        <v>0</v>
      </c>
      <c r="S13" s="394">
        <v>3.8</v>
      </c>
      <c r="T13" s="394">
        <v>0</v>
      </c>
      <c r="U13" s="394">
        <v>0</v>
      </c>
      <c r="V13" s="394">
        <f t="shared" si="1"/>
        <v>-0.20000000000000018</v>
      </c>
      <c r="W13" s="394">
        <f t="shared" si="2"/>
        <v>-0.20000000000000018</v>
      </c>
      <c r="X13" s="394">
        <f t="shared" si="3"/>
        <v>0</v>
      </c>
      <c r="Y13" s="394">
        <f t="shared" si="4"/>
        <v>0</v>
      </c>
      <c r="Z13" s="394">
        <f t="shared" si="5"/>
        <v>-0.20000000000000018</v>
      </c>
      <c r="AA13" s="394">
        <f t="shared" si="6"/>
        <v>0</v>
      </c>
      <c r="AB13" s="394">
        <f t="shared" si="7"/>
        <v>-0.20000000000000018</v>
      </c>
      <c r="AC13" s="394">
        <f t="shared" si="8"/>
        <v>0</v>
      </c>
      <c r="AD13" s="394">
        <f t="shared" si="9"/>
        <v>0</v>
      </c>
    </row>
    <row r="14" spans="1:30" ht="15.75" customHeight="1">
      <c r="A14" s="393" t="s">
        <v>85</v>
      </c>
      <c r="B14" s="393" t="s">
        <v>218</v>
      </c>
      <c r="C14" s="393" t="s">
        <v>219</v>
      </c>
      <c r="D14" s="394">
        <v>4</v>
      </c>
      <c r="E14" s="394">
        <v>4</v>
      </c>
      <c r="F14" s="394">
        <v>0</v>
      </c>
      <c r="G14" s="394">
        <v>0</v>
      </c>
      <c r="H14" s="394">
        <v>4</v>
      </c>
      <c r="I14" s="394">
        <v>0</v>
      </c>
      <c r="J14" s="394">
        <v>4</v>
      </c>
      <c r="K14" s="394">
        <v>0</v>
      </c>
      <c r="L14" s="394">
        <v>0</v>
      </c>
      <c r="M14" s="394">
        <v>3.8</v>
      </c>
      <c r="N14" s="394">
        <v>3.8</v>
      </c>
      <c r="O14" s="394">
        <v>0</v>
      </c>
      <c r="P14" s="394">
        <v>0</v>
      </c>
      <c r="Q14" s="394">
        <v>3.8</v>
      </c>
      <c r="R14" s="394">
        <v>0</v>
      </c>
      <c r="S14" s="394">
        <v>3.8</v>
      </c>
      <c r="T14" s="394">
        <v>0</v>
      </c>
      <c r="U14" s="394">
        <v>0</v>
      </c>
      <c r="V14" s="394">
        <f t="shared" si="1"/>
        <v>-0.20000000000000018</v>
      </c>
      <c r="W14" s="394">
        <f t="shared" si="2"/>
        <v>-0.20000000000000018</v>
      </c>
      <c r="X14" s="394">
        <f t="shared" si="3"/>
        <v>0</v>
      </c>
      <c r="Y14" s="394">
        <f t="shared" si="4"/>
        <v>0</v>
      </c>
      <c r="Z14" s="394">
        <f t="shared" si="5"/>
        <v>-0.20000000000000018</v>
      </c>
      <c r="AA14" s="394">
        <f t="shared" si="6"/>
        <v>0</v>
      </c>
      <c r="AB14" s="394">
        <f t="shared" si="7"/>
        <v>-0.20000000000000018</v>
      </c>
      <c r="AC14" s="394">
        <f t="shared" si="8"/>
        <v>0</v>
      </c>
      <c r="AD14" s="394">
        <f t="shared" si="9"/>
        <v>0</v>
      </c>
    </row>
    <row r="15" spans="1:30" ht="15.75" customHeight="1">
      <c r="A15" s="393" t="s">
        <v>92</v>
      </c>
      <c r="B15" s="393" t="s">
        <v>220</v>
      </c>
      <c r="C15" s="393" t="s">
        <v>221</v>
      </c>
      <c r="D15" s="394">
        <v>0</v>
      </c>
      <c r="E15" s="394">
        <v>0</v>
      </c>
      <c r="F15" s="394">
        <v>0</v>
      </c>
      <c r="G15" s="394">
        <v>0</v>
      </c>
      <c r="H15" s="394">
        <v>0</v>
      </c>
      <c r="I15" s="394">
        <v>0</v>
      </c>
      <c r="J15" s="394">
        <v>0</v>
      </c>
      <c r="K15" s="394">
        <v>0</v>
      </c>
      <c r="L15" s="394">
        <v>0</v>
      </c>
      <c r="M15" s="394">
        <v>0</v>
      </c>
      <c r="N15" s="394">
        <v>0</v>
      </c>
      <c r="O15" s="394">
        <v>0</v>
      </c>
      <c r="P15" s="394">
        <v>0</v>
      </c>
      <c r="Q15" s="394">
        <v>0</v>
      </c>
      <c r="R15" s="394">
        <v>0</v>
      </c>
      <c r="S15" s="394">
        <v>0</v>
      </c>
      <c r="T15" s="394">
        <v>0</v>
      </c>
      <c r="U15" s="394">
        <v>0</v>
      </c>
      <c r="V15" s="394">
        <f t="shared" si="1"/>
        <v>0</v>
      </c>
      <c r="W15" s="394">
        <f t="shared" si="2"/>
        <v>0</v>
      </c>
      <c r="X15" s="394">
        <f t="shared" si="3"/>
        <v>0</v>
      </c>
      <c r="Y15" s="394">
        <f t="shared" si="4"/>
        <v>0</v>
      </c>
      <c r="Z15" s="394">
        <f t="shared" si="5"/>
        <v>0</v>
      </c>
      <c r="AA15" s="394">
        <f t="shared" si="6"/>
        <v>0</v>
      </c>
      <c r="AB15" s="394">
        <f t="shared" si="7"/>
        <v>0</v>
      </c>
      <c r="AC15" s="394">
        <f t="shared" si="8"/>
        <v>0</v>
      </c>
      <c r="AD15" s="394">
        <f t="shared" si="9"/>
        <v>0</v>
      </c>
    </row>
    <row r="16" spans="1:30" ht="15.75" customHeight="1">
      <c r="A16" s="393" t="s">
        <v>99</v>
      </c>
      <c r="B16" s="393" t="s">
        <v>222</v>
      </c>
      <c r="C16" s="393" t="s">
        <v>223</v>
      </c>
      <c r="D16" s="394">
        <v>0</v>
      </c>
      <c r="E16" s="394">
        <v>0</v>
      </c>
      <c r="F16" s="394">
        <v>0</v>
      </c>
      <c r="G16" s="394">
        <v>0</v>
      </c>
      <c r="H16" s="394">
        <v>0</v>
      </c>
      <c r="I16" s="394">
        <v>0</v>
      </c>
      <c r="J16" s="394">
        <v>0</v>
      </c>
      <c r="K16" s="394">
        <v>0</v>
      </c>
      <c r="L16" s="394">
        <v>0</v>
      </c>
      <c r="M16" s="394">
        <v>0</v>
      </c>
      <c r="N16" s="394">
        <v>0</v>
      </c>
      <c r="O16" s="394">
        <v>0</v>
      </c>
      <c r="P16" s="394">
        <v>0</v>
      </c>
      <c r="Q16" s="394">
        <v>0</v>
      </c>
      <c r="R16" s="394">
        <v>0</v>
      </c>
      <c r="S16" s="394">
        <v>0</v>
      </c>
      <c r="T16" s="394">
        <v>0</v>
      </c>
      <c r="U16" s="394">
        <v>0</v>
      </c>
      <c r="V16" s="394">
        <f t="shared" si="1"/>
        <v>0</v>
      </c>
      <c r="W16" s="394">
        <f t="shared" si="2"/>
        <v>0</v>
      </c>
      <c r="X16" s="394">
        <f t="shared" si="3"/>
        <v>0</v>
      </c>
      <c r="Y16" s="394">
        <f t="shared" si="4"/>
        <v>0</v>
      </c>
      <c r="Z16" s="394">
        <f t="shared" si="5"/>
        <v>0</v>
      </c>
      <c r="AA16" s="394">
        <f t="shared" si="6"/>
        <v>0</v>
      </c>
      <c r="AB16" s="394">
        <f t="shared" si="7"/>
        <v>0</v>
      </c>
      <c r="AC16" s="394">
        <f t="shared" si="8"/>
        <v>0</v>
      </c>
      <c r="AD16" s="394">
        <f t="shared" si="9"/>
        <v>0</v>
      </c>
    </row>
    <row r="17" spans="1:30" ht="15.75" customHeight="1">
      <c r="A17" s="393" t="s">
        <v>104</v>
      </c>
      <c r="B17" s="393" t="s">
        <v>224</v>
      </c>
      <c r="C17" s="393" t="s">
        <v>225</v>
      </c>
      <c r="D17" s="394">
        <v>1.5</v>
      </c>
      <c r="E17" s="394">
        <v>1.5</v>
      </c>
      <c r="F17" s="394">
        <v>0</v>
      </c>
      <c r="G17" s="394">
        <v>0</v>
      </c>
      <c r="H17" s="394">
        <v>1.5</v>
      </c>
      <c r="I17" s="394">
        <v>0</v>
      </c>
      <c r="J17" s="394">
        <v>1.5</v>
      </c>
      <c r="K17" s="394">
        <v>0</v>
      </c>
      <c r="L17" s="394">
        <v>0</v>
      </c>
      <c r="M17" s="394">
        <v>0</v>
      </c>
      <c r="N17" s="394">
        <v>0</v>
      </c>
      <c r="O17" s="394">
        <v>0</v>
      </c>
      <c r="P17" s="394">
        <v>0</v>
      </c>
      <c r="Q17" s="394">
        <v>0</v>
      </c>
      <c r="R17" s="394">
        <v>0</v>
      </c>
      <c r="S17" s="394">
        <v>0</v>
      </c>
      <c r="T17" s="394">
        <v>0</v>
      </c>
      <c r="U17" s="394">
        <v>0</v>
      </c>
      <c r="V17" s="394">
        <f t="shared" si="1"/>
        <v>-1.5</v>
      </c>
      <c r="W17" s="394">
        <f t="shared" si="2"/>
        <v>-1.5</v>
      </c>
      <c r="X17" s="394">
        <f t="shared" si="3"/>
        <v>0</v>
      </c>
      <c r="Y17" s="394">
        <f t="shared" si="4"/>
        <v>0</v>
      </c>
      <c r="Z17" s="394">
        <f t="shared" si="5"/>
        <v>-1.5</v>
      </c>
      <c r="AA17" s="394">
        <f t="shared" si="6"/>
        <v>0</v>
      </c>
      <c r="AB17" s="394">
        <f t="shared" si="7"/>
        <v>-1.5</v>
      </c>
      <c r="AC17" s="394">
        <f t="shared" si="8"/>
        <v>0</v>
      </c>
      <c r="AD17" s="394">
        <f t="shared" si="9"/>
        <v>0</v>
      </c>
    </row>
    <row r="18" spans="1:30" ht="15.75" customHeight="1">
      <c r="A18" s="393" t="s">
        <v>109</v>
      </c>
      <c r="B18" s="393" t="s">
        <v>226</v>
      </c>
      <c r="C18" s="393" t="s">
        <v>227</v>
      </c>
      <c r="D18" s="394">
        <v>0</v>
      </c>
      <c r="E18" s="394">
        <v>0</v>
      </c>
      <c r="F18" s="394">
        <v>0</v>
      </c>
      <c r="G18" s="394">
        <v>0</v>
      </c>
      <c r="H18" s="394">
        <v>0</v>
      </c>
      <c r="I18" s="394">
        <v>0</v>
      </c>
      <c r="J18" s="394">
        <v>0</v>
      </c>
      <c r="K18" s="394">
        <v>0</v>
      </c>
      <c r="L18" s="394">
        <v>0</v>
      </c>
      <c r="M18" s="394">
        <v>1.5</v>
      </c>
      <c r="N18" s="394">
        <v>0</v>
      </c>
      <c r="O18" s="394">
        <v>0</v>
      </c>
      <c r="P18" s="394">
        <v>0</v>
      </c>
      <c r="Q18" s="394">
        <v>0</v>
      </c>
      <c r="R18" s="394">
        <v>0</v>
      </c>
      <c r="S18" s="394">
        <v>0</v>
      </c>
      <c r="T18" s="394">
        <v>0</v>
      </c>
      <c r="U18" s="394">
        <v>1.5</v>
      </c>
      <c r="V18" s="394">
        <f t="shared" si="1"/>
        <v>1.5</v>
      </c>
      <c r="W18" s="394">
        <f t="shared" si="2"/>
        <v>0</v>
      </c>
      <c r="X18" s="394">
        <f t="shared" si="3"/>
        <v>0</v>
      </c>
      <c r="Y18" s="394">
        <f t="shared" si="4"/>
        <v>0</v>
      </c>
      <c r="Z18" s="394">
        <f t="shared" si="5"/>
        <v>0</v>
      </c>
      <c r="AA18" s="394">
        <f t="shared" si="6"/>
        <v>0</v>
      </c>
      <c r="AB18" s="394">
        <f t="shared" si="7"/>
        <v>0</v>
      </c>
      <c r="AC18" s="394">
        <f t="shared" si="8"/>
        <v>0</v>
      </c>
      <c r="AD18" s="394">
        <f t="shared" si="9"/>
        <v>1.5</v>
      </c>
    </row>
    <row r="19" spans="1:30" ht="22.5" customHeight="1">
      <c r="A19" s="393" t="s">
        <v>115</v>
      </c>
      <c r="B19" s="393" t="s">
        <v>228</v>
      </c>
      <c r="C19" s="393" t="s">
        <v>229</v>
      </c>
      <c r="D19" s="394">
        <v>13</v>
      </c>
      <c r="E19" s="394">
        <v>11</v>
      </c>
      <c r="F19" s="394">
        <v>0</v>
      </c>
      <c r="G19" s="394">
        <v>0</v>
      </c>
      <c r="H19" s="394">
        <v>11</v>
      </c>
      <c r="I19" s="394">
        <v>0</v>
      </c>
      <c r="J19" s="394">
        <v>11</v>
      </c>
      <c r="K19" s="394">
        <v>0</v>
      </c>
      <c r="L19" s="394">
        <v>2</v>
      </c>
      <c r="M19" s="394">
        <v>15</v>
      </c>
      <c r="N19" s="394">
        <v>12</v>
      </c>
      <c r="O19" s="394">
        <v>0</v>
      </c>
      <c r="P19" s="394">
        <v>0</v>
      </c>
      <c r="Q19" s="394">
        <v>12</v>
      </c>
      <c r="R19" s="394">
        <v>0</v>
      </c>
      <c r="S19" s="394">
        <v>12</v>
      </c>
      <c r="T19" s="394">
        <v>0</v>
      </c>
      <c r="U19" s="394">
        <v>3</v>
      </c>
      <c r="V19" s="394">
        <f t="shared" si="1"/>
        <v>2</v>
      </c>
      <c r="W19" s="394">
        <f t="shared" si="2"/>
        <v>1</v>
      </c>
      <c r="X19" s="394">
        <f t="shared" si="3"/>
        <v>0</v>
      </c>
      <c r="Y19" s="394">
        <f t="shared" si="4"/>
        <v>0</v>
      </c>
      <c r="Z19" s="394">
        <f t="shared" si="5"/>
        <v>1</v>
      </c>
      <c r="AA19" s="394">
        <f t="shared" si="6"/>
        <v>0</v>
      </c>
      <c r="AB19" s="394">
        <f t="shared" si="7"/>
        <v>1</v>
      </c>
      <c r="AC19" s="394">
        <f t="shared" si="8"/>
        <v>0</v>
      </c>
      <c r="AD19" s="394">
        <f t="shared" si="9"/>
        <v>1</v>
      </c>
    </row>
    <row r="20" spans="1:30" ht="15.75" customHeight="1">
      <c r="A20" s="393" t="s">
        <v>120</v>
      </c>
      <c r="B20" s="393" t="s">
        <v>230</v>
      </c>
      <c r="C20" s="393" t="s">
        <v>231</v>
      </c>
      <c r="D20" s="394">
        <v>6</v>
      </c>
      <c r="E20" s="394">
        <v>6</v>
      </c>
      <c r="F20" s="394">
        <v>0</v>
      </c>
      <c r="G20" s="394">
        <v>0</v>
      </c>
      <c r="H20" s="394">
        <v>6</v>
      </c>
      <c r="I20" s="394">
        <v>0</v>
      </c>
      <c r="J20" s="394">
        <v>6</v>
      </c>
      <c r="K20" s="394">
        <v>0</v>
      </c>
      <c r="L20" s="394">
        <v>0</v>
      </c>
      <c r="M20" s="394">
        <v>6</v>
      </c>
      <c r="N20" s="394">
        <v>6</v>
      </c>
      <c r="O20" s="394">
        <v>0</v>
      </c>
      <c r="P20" s="394">
        <v>0</v>
      </c>
      <c r="Q20" s="394">
        <v>6</v>
      </c>
      <c r="R20" s="394">
        <v>0</v>
      </c>
      <c r="S20" s="394">
        <v>6</v>
      </c>
      <c r="T20" s="394">
        <v>0</v>
      </c>
      <c r="U20" s="394">
        <v>0</v>
      </c>
      <c r="V20" s="394">
        <f t="shared" si="1"/>
        <v>0</v>
      </c>
      <c r="W20" s="394">
        <f t="shared" si="2"/>
        <v>0</v>
      </c>
      <c r="X20" s="394">
        <f t="shared" si="3"/>
        <v>0</v>
      </c>
      <c r="Y20" s="394">
        <f t="shared" si="4"/>
        <v>0</v>
      </c>
      <c r="Z20" s="394">
        <f t="shared" si="5"/>
        <v>0</v>
      </c>
      <c r="AA20" s="394">
        <f t="shared" si="6"/>
        <v>0</v>
      </c>
      <c r="AB20" s="394">
        <f t="shared" si="7"/>
        <v>0</v>
      </c>
      <c r="AC20" s="394">
        <f t="shared" si="8"/>
        <v>0</v>
      </c>
      <c r="AD20" s="394">
        <f t="shared" si="9"/>
        <v>0</v>
      </c>
    </row>
    <row r="21" spans="1:30" ht="12" customHeight="1">
      <c r="A21" s="393" t="s">
        <v>125</v>
      </c>
      <c r="B21" s="393" t="s">
        <v>232</v>
      </c>
      <c r="C21" s="393" t="s">
        <v>233</v>
      </c>
      <c r="D21" s="394">
        <v>0</v>
      </c>
      <c r="E21" s="394">
        <v>0</v>
      </c>
      <c r="F21" s="394">
        <v>0</v>
      </c>
      <c r="G21" s="394">
        <v>0</v>
      </c>
      <c r="H21" s="394">
        <v>0</v>
      </c>
      <c r="I21" s="394">
        <v>0</v>
      </c>
      <c r="J21" s="394">
        <v>0</v>
      </c>
      <c r="K21" s="394">
        <v>0</v>
      </c>
      <c r="L21" s="394">
        <v>0</v>
      </c>
      <c r="M21" s="394">
        <v>0</v>
      </c>
      <c r="N21" s="394">
        <v>0</v>
      </c>
      <c r="O21" s="394">
        <v>0</v>
      </c>
      <c r="P21" s="394">
        <v>0</v>
      </c>
      <c r="Q21" s="394">
        <v>0</v>
      </c>
      <c r="R21" s="394">
        <v>0</v>
      </c>
      <c r="S21" s="394">
        <v>0</v>
      </c>
      <c r="T21" s="394">
        <v>0</v>
      </c>
      <c r="U21" s="394">
        <v>0</v>
      </c>
      <c r="V21" s="394">
        <f t="shared" si="1"/>
        <v>0</v>
      </c>
      <c r="W21" s="394">
        <f t="shared" si="2"/>
        <v>0</v>
      </c>
      <c r="X21" s="394">
        <f t="shared" si="3"/>
        <v>0</v>
      </c>
      <c r="Y21" s="394">
        <f t="shared" si="4"/>
        <v>0</v>
      </c>
      <c r="Z21" s="394">
        <f t="shared" si="5"/>
        <v>0</v>
      </c>
      <c r="AA21" s="394">
        <f t="shared" si="6"/>
        <v>0</v>
      </c>
      <c r="AB21" s="394">
        <f t="shared" si="7"/>
        <v>0</v>
      </c>
      <c r="AC21" s="394">
        <f t="shared" si="8"/>
        <v>0</v>
      </c>
      <c r="AD21" s="394">
        <f t="shared" si="9"/>
        <v>0</v>
      </c>
    </row>
    <row r="22" spans="1:30" ht="12" customHeight="1">
      <c r="A22" s="393" t="s">
        <v>129</v>
      </c>
      <c r="B22" s="393" t="s">
        <v>234</v>
      </c>
      <c r="C22" s="393" t="s">
        <v>235</v>
      </c>
      <c r="D22" s="394">
        <v>15</v>
      </c>
      <c r="E22" s="394">
        <v>12</v>
      </c>
      <c r="F22" s="394">
        <v>0</v>
      </c>
      <c r="G22" s="394">
        <v>0</v>
      </c>
      <c r="H22" s="394">
        <v>12</v>
      </c>
      <c r="I22" s="394">
        <v>0</v>
      </c>
      <c r="J22" s="394">
        <v>12</v>
      </c>
      <c r="K22" s="394">
        <v>0</v>
      </c>
      <c r="L22" s="394">
        <v>3</v>
      </c>
      <c r="M22" s="394">
        <v>20</v>
      </c>
      <c r="N22" s="394">
        <v>15</v>
      </c>
      <c r="O22" s="394">
        <v>0</v>
      </c>
      <c r="P22" s="394">
        <v>0</v>
      </c>
      <c r="Q22" s="394">
        <v>15</v>
      </c>
      <c r="R22" s="394">
        <v>0</v>
      </c>
      <c r="S22" s="394">
        <v>15</v>
      </c>
      <c r="T22" s="394">
        <v>0</v>
      </c>
      <c r="U22" s="394">
        <v>5</v>
      </c>
      <c r="V22" s="394">
        <f t="shared" si="1"/>
        <v>5</v>
      </c>
      <c r="W22" s="394">
        <f t="shared" si="2"/>
        <v>3</v>
      </c>
      <c r="X22" s="394">
        <f t="shared" si="3"/>
        <v>0</v>
      </c>
      <c r="Y22" s="394">
        <f t="shared" si="4"/>
        <v>0</v>
      </c>
      <c r="Z22" s="394">
        <f t="shared" si="5"/>
        <v>3</v>
      </c>
      <c r="AA22" s="394">
        <f t="shared" si="6"/>
        <v>0</v>
      </c>
      <c r="AB22" s="394">
        <f t="shared" si="7"/>
        <v>3</v>
      </c>
      <c r="AC22" s="394">
        <f t="shared" si="8"/>
        <v>0</v>
      </c>
      <c r="AD22" s="394">
        <f t="shared" si="9"/>
        <v>2</v>
      </c>
    </row>
    <row r="23" spans="1:30" ht="15.75" customHeight="1">
      <c r="A23" s="393" t="s">
        <v>134</v>
      </c>
      <c r="B23" s="393" t="s">
        <v>236</v>
      </c>
      <c r="C23" s="393" t="s">
        <v>237</v>
      </c>
      <c r="D23" s="394">
        <v>4</v>
      </c>
      <c r="E23" s="394">
        <v>4</v>
      </c>
      <c r="F23" s="394">
        <v>0</v>
      </c>
      <c r="G23" s="394">
        <v>0</v>
      </c>
      <c r="H23" s="394">
        <v>4</v>
      </c>
      <c r="I23" s="394">
        <v>0</v>
      </c>
      <c r="J23" s="394">
        <v>4</v>
      </c>
      <c r="K23" s="394">
        <v>0</v>
      </c>
      <c r="L23" s="394">
        <v>0</v>
      </c>
      <c r="M23" s="394">
        <v>2.13</v>
      </c>
      <c r="N23" s="394">
        <v>2.13</v>
      </c>
      <c r="O23" s="394">
        <v>0</v>
      </c>
      <c r="P23" s="394">
        <v>0</v>
      </c>
      <c r="Q23" s="394">
        <v>2.13</v>
      </c>
      <c r="R23" s="394">
        <v>0</v>
      </c>
      <c r="S23" s="394">
        <v>2.13</v>
      </c>
      <c r="T23" s="394">
        <v>0</v>
      </c>
      <c r="U23" s="394">
        <v>0</v>
      </c>
      <c r="V23" s="394">
        <f t="shared" si="1"/>
        <v>-1.87</v>
      </c>
      <c r="W23" s="394">
        <f t="shared" si="2"/>
        <v>-1.87</v>
      </c>
      <c r="X23" s="394">
        <f t="shared" si="3"/>
        <v>0</v>
      </c>
      <c r="Y23" s="394">
        <f t="shared" si="4"/>
        <v>0</v>
      </c>
      <c r="Z23" s="394">
        <f t="shared" si="5"/>
        <v>-1.87</v>
      </c>
      <c r="AA23" s="394">
        <f t="shared" si="6"/>
        <v>0</v>
      </c>
      <c r="AB23" s="394">
        <f t="shared" si="7"/>
        <v>-1.87</v>
      </c>
      <c r="AC23" s="394">
        <f t="shared" si="8"/>
        <v>0</v>
      </c>
      <c r="AD23" s="394">
        <f t="shared" si="9"/>
        <v>0</v>
      </c>
    </row>
    <row r="24" spans="1:30" ht="15.75" customHeight="1">
      <c r="A24" s="393" t="s">
        <v>138</v>
      </c>
      <c r="B24" s="393" t="s">
        <v>238</v>
      </c>
      <c r="C24" s="393" t="s">
        <v>239</v>
      </c>
      <c r="D24" s="394">
        <v>0</v>
      </c>
      <c r="E24" s="394">
        <v>0</v>
      </c>
      <c r="F24" s="394">
        <v>0</v>
      </c>
      <c r="G24" s="394">
        <v>0</v>
      </c>
      <c r="H24" s="394">
        <v>0</v>
      </c>
      <c r="I24" s="394">
        <v>0</v>
      </c>
      <c r="J24" s="394">
        <v>0</v>
      </c>
      <c r="K24" s="394">
        <v>0</v>
      </c>
      <c r="L24" s="394">
        <v>0</v>
      </c>
      <c r="M24" s="394">
        <v>0</v>
      </c>
      <c r="N24" s="394">
        <v>0</v>
      </c>
      <c r="O24" s="394">
        <v>0</v>
      </c>
      <c r="P24" s="394">
        <v>0</v>
      </c>
      <c r="Q24" s="394">
        <v>0</v>
      </c>
      <c r="R24" s="394">
        <v>0</v>
      </c>
      <c r="S24" s="394">
        <v>0</v>
      </c>
      <c r="T24" s="394">
        <v>0</v>
      </c>
      <c r="U24" s="394">
        <v>0</v>
      </c>
      <c r="V24" s="394">
        <f t="shared" si="1"/>
        <v>0</v>
      </c>
      <c r="W24" s="394">
        <f t="shared" si="2"/>
        <v>0</v>
      </c>
      <c r="X24" s="394">
        <f t="shared" si="3"/>
        <v>0</v>
      </c>
      <c r="Y24" s="394">
        <f t="shared" si="4"/>
        <v>0</v>
      </c>
      <c r="Z24" s="394">
        <f t="shared" si="5"/>
        <v>0</v>
      </c>
      <c r="AA24" s="394">
        <f t="shared" si="6"/>
        <v>0</v>
      </c>
      <c r="AB24" s="394">
        <f t="shared" si="7"/>
        <v>0</v>
      </c>
      <c r="AC24" s="394">
        <f t="shared" si="8"/>
        <v>0</v>
      </c>
      <c r="AD24" s="394">
        <f t="shared" si="9"/>
        <v>0</v>
      </c>
    </row>
    <row r="25" ht="15.75" customHeight="1"/>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 right="0.04" top="0.79" bottom="0.2" header="0.79" footer="0.79"/>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R73"/>
  <sheetViews>
    <sheetView zoomScaleSheetLayoutView="100" workbookViewId="0" topLeftCell="A1">
      <selection activeCell="E5" sqref="E5:G5"/>
    </sheetView>
  </sheetViews>
  <sheetFormatPr defaultColWidth="7.19921875" defaultRowHeight="15"/>
  <cols>
    <col min="1" max="1" width="5.59765625" style="41" customWidth="1"/>
    <col min="2" max="2" width="4.59765625" style="41" customWidth="1"/>
    <col min="3" max="3" width="7.5" style="41" customWidth="1"/>
    <col min="4" max="4" width="8.19921875" style="41" customWidth="1"/>
    <col min="5" max="5" width="10.796875" style="41" customWidth="1"/>
    <col min="6" max="6" width="7.5" style="41" customWidth="1"/>
    <col min="7" max="7" width="5.8984375" style="41" customWidth="1"/>
    <col min="8" max="8" width="3.59765625" style="41" customWidth="1"/>
    <col min="9" max="9" width="8.69921875" style="41" customWidth="1"/>
    <col min="10" max="12" width="7.19921875" style="41" customWidth="1"/>
    <col min="13" max="18" width="3.09765625" style="41" customWidth="1"/>
    <col min="19" max="16384" width="7.19921875" style="41" customWidth="1"/>
  </cols>
  <sheetData>
    <row r="1" spans="1:2" s="41" customFormat="1" ht="20.25">
      <c r="A1" s="216" t="s">
        <v>564</v>
      </c>
      <c r="B1" s="216"/>
    </row>
    <row r="2" spans="1:9" s="41" customFormat="1" ht="30.75" customHeight="1">
      <c r="A2" s="217" t="s">
        <v>565</v>
      </c>
      <c r="B2" s="218"/>
      <c r="C2" s="218"/>
      <c r="D2" s="218"/>
      <c r="E2" s="218"/>
      <c r="F2" s="218"/>
      <c r="G2" s="218"/>
      <c r="H2" s="218"/>
      <c r="I2" s="218"/>
    </row>
    <row r="3" spans="1:9" s="44" customFormat="1" ht="22.5" customHeight="1">
      <c r="A3" s="219" t="s">
        <v>566</v>
      </c>
      <c r="B3" s="219"/>
      <c r="C3" s="219"/>
      <c r="D3" s="219"/>
      <c r="E3" s="219"/>
      <c r="F3" s="219"/>
      <c r="G3" s="219"/>
      <c r="H3" s="219"/>
      <c r="I3" s="219"/>
    </row>
    <row r="4" spans="1:9" s="44" customFormat="1" ht="21" customHeight="1">
      <c r="A4" s="114" t="s">
        <v>567</v>
      </c>
      <c r="B4" s="114"/>
      <c r="C4" s="114" t="s">
        <v>568</v>
      </c>
      <c r="D4" s="114"/>
      <c r="E4" s="114"/>
      <c r="F4" s="114"/>
      <c r="G4" s="114"/>
      <c r="H4" s="114"/>
      <c r="I4" s="114"/>
    </row>
    <row r="5" spans="1:9" s="44" customFormat="1" ht="27" customHeight="1">
      <c r="A5" s="139" t="s">
        <v>569</v>
      </c>
      <c r="B5" s="220"/>
      <c r="C5" s="114" t="s">
        <v>570</v>
      </c>
      <c r="D5" s="114"/>
      <c r="E5" s="114" t="s">
        <v>571</v>
      </c>
      <c r="F5" s="114"/>
      <c r="G5" s="114"/>
      <c r="H5" s="114" t="s">
        <v>570</v>
      </c>
      <c r="I5" s="114"/>
    </row>
    <row r="6" spans="1:9" s="44" customFormat="1" ht="30" customHeight="1">
      <c r="A6" s="139" t="s">
        <v>572</v>
      </c>
      <c r="B6" s="220"/>
      <c r="C6" s="114" t="s">
        <v>573</v>
      </c>
      <c r="D6" s="114"/>
      <c r="E6" s="114" t="s">
        <v>574</v>
      </c>
      <c r="F6" s="114"/>
      <c r="G6" s="114"/>
      <c r="H6" s="114" t="s">
        <v>575</v>
      </c>
      <c r="I6" s="114"/>
    </row>
    <row r="7" spans="1:9" s="44" customFormat="1" ht="21" customHeight="1">
      <c r="A7" s="139" t="s">
        <v>576</v>
      </c>
      <c r="B7" s="220"/>
      <c r="C7" s="114" t="s">
        <v>577</v>
      </c>
      <c r="D7" s="114"/>
      <c r="E7" s="114" t="s">
        <v>578</v>
      </c>
      <c r="F7" s="114"/>
      <c r="G7" s="114"/>
      <c r="H7" s="114">
        <v>719000</v>
      </c>
      <c r="I7" s="114"/>
    </row>
    <row r="8" spans="1:9" s="44" customFormat="1" ht="21" customHeight="1">
      <c r="A8" s="139" t="s">
        <v>579</v>
      </c>
      <c r="B8" s="220"/>
      <c r="C8" s="164" t="s">
        <v>580</v>
      </c>
      <c r="D8" s="164"/>
      <c r="E8" s="164"/>
      <c r="F8" s="164"/>
      <c r="G8" s="164"/>
      <c r="H8" s="164"/>
      <c r="I8" s="164"/>
    </row>
    <row r="9" spans="1:9" s="44" customFormat="1" ht="42.75" customHeight="1">
      <c r="A9" s="142" t="s">
        <v>581</v>
      </c>
      <c r="B9" s="221"/>
      <c r="C9" s="164" t="s">
        <v>582</v>
      </c>
      <c r="D9" s="164"/>
      <c r="E9" s="164"/>
      <c r="F9" s="164"/>
      <c r="G9" s="164"/>
      <c r="H9" s="164"/>
      <c r="I9" s="164"/>
    </row>
    <row r="10" spans="1:9" s="44" customFormat="1" ht="27" customHeight="1">
      <c r="A10" s="222"/>
      <c r="B10" s="223"/>
      <c r="C10" s="164" t="s">
        <v>583</v>
      </c>
      <c r="D10" s="164"/>
      <c r="E10" s="164"/>
      <c r="F10" s="164"/>
      <c r="G10" s="164"/>
      <c r="H10" s="164"/>
      <c r="I10" s="164"/>
    </row>
    <row r="11" spans="1:9" s="44" customFormat="1" ht="29.25" customHeight="1">
      <c r="A11" s="139" t="s">
        <v>584</v>
      </c>
      <c r="B11" s="220"/>
      <c r="C11" s="224" t="s">
        <v>585</v>
      </c>
      <c r="D11" s="224"/>
      <c r="E11" s="224"/>
      <c r="F11" s="224" t="s">
        <v>586</v>
      </c>
      <c r="G11" s="225"/>
      <c r="H11" s="225"/>
      <c r="I11" s="225"/>
    </row>
    <row r="12" spans="1:9" s="44" customFormat="1" ht="48" customHeight="1">
      <c r="A12" s="139" t="s">
        <v>587</v>
      </c>
      <c r="B12" s="220"/>
      <c r="C12" s="226" t="s">
        <v>588</v>
      </c>
      <c r="D12" s="227"/>
      <c r="E12" s="227"/>
      <c r="F12" s="227"/>
      <c r="G12" s="227"/>
      <c r="H12" s="227"/>
      <c r="I12" s="228"/>
    </row>
    <row r="13" spans="1:9" s="44" customFormat="1" ht="64.5" customHeight="1">
      <c r="A13" s="139" t="s">
        <v>589</v>
      </c>
      <c r="B13" s="220"/>
      <c r="C13" s="226" t="s">
        <v>590</v>
      </c>
      <c r="D13" s="227"/>
      <c r="E13" s="227"/>
      <c r="F13" s="227"/>
      <c r="G13" s="227"/>
      <c r="H13" s="227"/>
      <c r="I13" s="228"/>
    </row>
    <row r="14" spans="1:9" s="44" customFormat="1" ht="30.75" customHeight="1">
      <c r="A14" s="139" t="s">
        <v>591</v>
      </c>
      <c r="B14" s="220"/>
      <c r="C14" s="114">
        <v>125</v>
      </c>
      <c r="D14" s="114"/>
      <c r="E14" s="114" t="s">
        <v>592</v>
      </c>
      <c r="F14" s="114"/>
      <c r="G14" s="114"/>
      <c r="H14" s="114">
        <v>125</v>
      </c>
      <c r="I14" s="114"/>
    </row>
    <row r="15" spans="1:9" s="44" customFormat="1" ht="21.75" customHeight="1">
      <c r="A15" s="114" t="s">
        <v>593</v>
      </c>
      <c r="B15" s="114"/>
      <c r="C15" s="114" t="s">
        <v>594</v>
      </c>
      <c r="D15" s="114"/>
      <c r="E15" s="114"/>
      <c r="F15" s="114"/>
      <c r="G15" s="114"/>
      <c r="H15" s="114" t="s">
        <v>523</v>
      </c>
      <c r="I15" s="114"/>
    </row>
    <row r="16" spans="1:9" s="44" customFormat="1" ht="21" customHeight="1">
      <c r="A16" s="114"/>
      <c r="B16" s="114"/>
      <c r="C16" s="229" t="s">
        <v>200</v>
      </c>
      <c r="D16" s="229"/>
      <c r="E16" s="229"/>
      <c r="F16" s="229"/>
      <c r="G16" s="229"/>
      <c r="H16" s="114">
        <v>125</v>
      </c>
      <c r="I16" s="114"/>
    </row>
    <row r="17" spans="1:9" s="44" customFormat="1" ht="21" customHeight="1">
      <c r="A17" s="114"/>
      <c r="B17" s="114"/>
      <c r="C17" s="164" t="s">
        <v>595</v>
      </c>
      <c r="D17" s="164"/>
      <c r="E17" s="164"/>
      <c r="F17" s="164"/>
      <c r="G17" s="164"/>
      <c r="H17" s="114">
        <v>125</v>
      </c>
      <c r="I17" s="114"/>
    </row>
    <row r="18" spans="1:9" s="44" customFormat="1" ht="21" customHeight="1">
      <c r="A18" s="114"/>
      <c r="B18" s="114"/>
      <c r="C18" s="164" t="s">
        <v>596</v>
      </c>
      <c r="D18" s="164"/>
      <c r="E18" s="164"/>
      <c r="F18" s="164"/>
      <c r="G18" s="164"/>
      <c r="H18" s="114">
        <v>125</v>
      </c>
      <c r="I18" s="114"/>
    </row>
    <row r="19" spans="1:9" s="44" customFormat="1" ht="21" customHeight="1">
      <c r="A19" s="114"/>
      <c r="B19" s="114"/>
      <c r="C19" s="164" t="s">
        <v>597</v>
      </c>
      <c r="D19" s="164"/>
      <c r="E19" s="164"/>
      <c r="F19" s="164"/>
      <c r="G19" s="164"/>
      <c r="H19" s="114"/>
      <c r="I19" s="114"/>
    </row>
    <row r="20" spans="1:9" s="44" customFormat="1" ht="21" customHeight="1">
      <c r="A20" s="114"/>
      <c r="B20" s="114"/>
      <c r="C20" s="164" t="s">
        <v>598</v>
      </c>
      <c r="D20" s="164"/>
      <c r="E20" s="164"/>
      <c r="F20" s="164"/>
      <c r="G20" s="164"/>
      <c r="H20" s="139"/>
      <c r="I20" s="220"/>
    </row>
    <row r="21" spans="1:9" s="44" customFormat="1" ht="21" customHeight="1">
      <c r="A21" s="114"/>
      <c r="B21" s="114"/>
      <c r="C21" s="164" t="s">
        <v>599</v>
      </c>
      <c r="D21" s="164"/>
      <c r="E21" s="164"/>
      <c r="F21" s="164"/>
      <c r="G21" s="164"/>
      <c r="H21" s="139"/>
      <c r="I21" s="220"/>
    </row>
    <row r="22" spans="1:9" s="44" customFormat="1" ht="21" customHeight="1">
      <c r="A22" s="230" t="s">
        <v>600</v>
      </c>
      <c r="B22" s="230" t="s">
        <v>601</v>
      </c>
      <c r="C22" s="114" t="s">
        <v>602</v>
      </c>
      <c r="D22" s="114"/>
      <c r="E22" s="114"/>
      <c r="F22" s="114"/>
      <c r="G22" s="114"/>
      <c r="H22" s="114" t="s">
        <v>523</v>
      </c>
      <c r="I22" s="114"/>
    </row>
    <row r="23" spans="1:9" s="44" customFormat="1" ht="21" customHeight="1">
      <c r="A23" s="230"/>
      <c r="B23" s="230"/>
      <c r="C23" s="229" t="s">
        <v>200</v>
      </c>
      <c r="D23" s="229"/>
      <c r="E23" s="229"/>
      <c r="F23" s="229"/>
      <c r="G23" s="229"/>
      <c r="H23" s="114">
        <v>125</v>
      </c>
      <c r="I23" s="114"/>
    </row>
    <row r="24" spans="1:9" s="44" customFormat="1" ht="21" customHeight="1">
      <c r="A24" s="230"/>
      <c r="B24" s="230"/>
      <c r="C24" s="231" t="s">
        <v>603</v>
      </c>
      <c r="D24" s="231"/>
      <c r="E24" s="231"/>
      <c r="F24" s="231"/>
      <c r="G24" s="231"/>
      <c r="H24" s="114">
        <f>122.35/2</f>
        <v>61.175</v>
      </c>
      <c r="I24" s="114"/>
    </row>
    <row r="25" spans="1:9" s="44" customFormat="1" ht="21" customHeight="1">
      <c r="A25" s="230"/>
      <c r="B25" s="230"/>
      <c r="C25" s="231" t="s">
        <v>604</v>
      </c>
      <c r="D25" s="231"/>
      <c r="E25" s="231"/>
      <c r="F25" s="231"/>
      <c r="G25" s="231"/>
      <c r="H25" s="114">
        <f>34.66/2</f>
        <v>17.33</v>
      </c>
      <c r="I25" s="114"/>
    </row>
    <row r="26" spans="1:9" s="44" customFormat="1" ht="21" customHeight="1">
      <c r="A26" s="230"/>
      <c r="B26" s="230"/>
      <c r="C26" s="231" t="s">
        <v>605</v>
      </c>
      <c r="D26" s="231"/>
      <c r="E26" s="231"/>
      <c r="F26" s="231"/>
      <c r="G26" s="231"/>
      <c r="H26" s="114">
        <f>7.3/2</f>
        <v>3.65</v>
      </c>
      <c r="I26" s="114"/>
    </row>
    <row r="27" spans="1:9" s="44" customFormat="1" ht="21" customHeight="1">
      <c r="A27" s="230"/>
      <c r="B27" s="230"/>
      <c r="C27" s="231" t="s">
        <v>606</v>
      </c>
      <c r="D27" s="231"/>
      <c r="E27" s="231"/>
      <c r="F27" s="231"/>
      <c r="G27" s="231"/>
      <c r="H27" s="114">
        <f>8.41/2</f>
        <v>4.205</v>
      </c>
      <c r="I27" s="114"/>
    </row>
    <row r="28" spans="1:9" s="44" customFormat="1" ht="21" customHeight="1">
      <c r="A28" s="230"/>
      <c r="B28" s="230"/>
      <c r="C28" s="231" t="s">
        <v>607</v>
      </c>
      <c r="D28" s="231"/>
      <c r="E28" s="231"/>
      <c r="F28" s="231"/>
      <c r="G28" s="231"/>
      <c r="H28" s="114">
        <f>7.22/2</f>
        <v>3.61</v>
      </c>
      <c r="I28" s="114"/>
    </row>
    <row r="29" spans="1:9" s="44" customFormat="1" ht="21" customHeight="1">
      <c r="A29" s="230"/>
      <c r="B29" s="230"/>
      <c r="C29" s="231" t="s">
        <v>608</v>
      </c>
      <c r="D29" s="231"/>
      <c r="E29" s="231"/>
      <c r="F29" s="231"/>
      <c r="G29" s="231"/>
      <c r="H29" s="114">
        <f>10.72/2</f>
        <v>5.36</v>
      </c>
      <c r="I29" s="114"/>
    </row>
    <row r="30" spans="1:9" s="44" customFormat="1" ht="21" customHeight="1">
      <c r="A30" s="230"/>
      <c r="B30" s="230"/>
      <c r="C30" s="231" t="s">
        <v>609</v>
      </c>
      <c r="D30" s="231"/>
      <c r="E30" s="231"/>
      <c r="F30" s="231"/>
      <c r="G30" s="231"/>
      <c r="H30" s="114">
        <f>32.16/2</f>
        <v>16.08</v>
      </c>
      <c r="I30" s="114"/>
    </row>
    <row r="31" spans="1:9" s="44" customFormat="1" ht="21" customHeight="1">
      <c r="A31" s="230"/>
      <c r="B31" s="230"/>
      <c r="C31" s="231" t="s">
        <v>610</v>
      </c>
      <c r="D31" s="231"/>
      <c r="E31" s="231"/>
      <c r="F31" s="231"/>
      <c r="G31" s="231"/>
      <c r="H31" s="114">
        <f>4.42/2</f>
        <v>2.21</v>
      </c>
      <c r="I31" s="114"/>
    </row>
    <row r="32" spans="1:9" s="44" customFormat="1" ht="21" customHeight="1">
      <c r="A32" s="230"/>
      <c r="B32" s="230"/>
      <c r="C32" s="231" t="s">
        <v>611</v>
      </c>
      <c r="D32" s="231"/>
      <c r="E32" s="231"/>
      <c r="F32" s="231"/>
      <c r="G32" s="231"/>
      <c r="H32" s="114">
        <v>11.38</v>
      </c>
      <c r="I32" s="114"/>
    </row>
    <row r="33" spans="1:9" s="44" customFormat="1" ht="60" customHeight="1">
      <c r="A33" s="230"/>
      <c r="B33" s="114" t="s">
        <v>612</v>
      </c>
      <c r="C33" s="232" t="s">
        <v>613</v>
      </c>
      <c r="D33" s="232"/>
      <c r="E33" s="232"/>
      <c r="F33" s="232"/>
      <c r="G33" s="232"/>
      <c r="H33" s="232"/>
      <c r="I33" s="232"/>
    </row>
    <row r="34" spans="1:9" s="44" customFormat="1" ht="21" customHeight="1">
      <c r="A34" s="114" t="s">
        <v>614</v>
      </c>
      <c r="B34" s="114"/>
      <c r="C34" s="233" t="s">
        <v>615</v>
      </c>
      <c r="D34" s="234"/>
      <c r="E34" s="234"/>
      <c r="F34" s="234"/>
      <c r="G34" s="234"/>
      <c r="H34" s="234"/>
      <c r="I34" s="235"/>
    </row>
    <row r="35" spans="1:9" s="44" customFormat="1" ht="34.5" customHeight="1">
      <c r="A35" s="114"/>
      <c r="B35" s="114"/>
      <c r="C35" s="233" t="s">
        <v>616</v>
      </c>
      <c r="D35" s="234"/>
      <c r="E35" s="234"/>
      <c r="F35" s="234"/>
      <c r="G35" s="234"/>
      <c r="H35" s="234"/>
      <c r="I35" s="235"/>
    </row>
    <row r="36" spans="1:9" s="44" customFormat="1" ht="34.5" customHeight="1" hidden="1">
      <c r="A36" s="138" t="s">
        <v>617</v>
      </c>
      <c r="B36" s="239"/>
      <c r="C36" s="226"/>
      <c r="D36" s="289"/>
      <c r="E36" s="289"/>
      <c r="F36" s="289"/>
      <c r="G36" s="289"/>
      <c r="H36" s="289"/>
      <c r="I36" s="290"/>
    </row>
    <row r="37" spans="1:9" s="44" customFormat="1" ht="19.5" customHeight="1" hidden="1">
      <c r="A37" s="142" t="s">
        <v>618</v>
      </c>
      <c r="B37" s="354"/>
      <c r="C37" s="143" t="s">
        <v>619</v>
      </c>
      <c r="D37" s="143" t="s">
        <v>620</v>
      </c>
      <c r="E37" s="143" t="s">
        <v>621</v>
      </c>
      <c r="F37" s="114" t="s">
        <v>622</v>
      </c>
      <c r="G37" s="114"/>
      <c r="H37" s="114" t="s">
        <v>623</v>
      </c>
      <c r="I37" s="114"/>
    </row>
    <row r="38" spans="1:9" s="44" customFormat="1" ht="19.5" customHeight="1" hidden="1">
      <c r="A38" s="355"/>
      <c r="B38" s="356"/>
      <c r="C38" s="357"/>
      <c r="D38" s="357"/>
      <c r="E38" s="357"/>
      <c r="F38" s="114"/>
      <c r="G38" s="114"/>
      <c r="H38" s="114"/>
      <c r="I38" s="114"/>
    </row>
    <row r="39" spans="1:9" s="44" customFormat="1" ht="21" customHeight="1" hidden="1">
      <c r="A39" s="355"/>
      <c r="B39" s="356"/>
      <c r="C39" s="143" t="s">
        <v>624</v>
      </c>
      <c r="D39" s="358" t="s">
        <v>625</v>
      </c>
      <c r="E39" s="114"/>
      <c r="F39" s="114"/>
      <c r="G39" s="319"/>
      <c r="H39" s="319"/>
      <c r="I39" s="319"/>
    </row>
    <row r="40" spans="1:9" s="44" customFormat="1" ht="21" customHeight="1" hidden="1">
      <c r="A40" s="355"/>
      <c r="B40" s="356"/>
      <c r="C40" s="157"/>
      <c r="D40" s="358" t="s">
        <v>625</v>
      </c>
      <c r="E40" s="114"/>
      <c r="F40" s="139"/>
      <c r="G40" s="220"/>
      <c r="H40" s="359"/>
      <c r="I40" s="372"/>
    </row>
    <row r="41" spans="1:9" s="44" customFormat="1" ht="21" customHeight="1" hidden="1">
      <c r="A41" s="355"/>
      <c r="B41" s="356"/>
      <c r="C41" s="360"/>
      <c r="D41" s="114" t="s">
        <v>626</v>
      </c>
      <c r="E41" s="114"/>
      <c r="F41" s="139"/>
      <c r="G41" s="220"/>
      <c r="H41" s="359"/>
      <c r="I41" s="372"/>
    </row>
    <row r="42" spans="1:9" s="44" customFormat="1" ht="21" customHeight="1" hidden="1">
      <c r="A42" s="355"/>
      <c r="B42" s="356"/>
      <c r="C42" s="143" t="s">
        <v>627</v>
      </c>
      <c r="D42" s="358" t="s">
        <v>625</v>
      </c>
      <c r="E42" s="114"/>
      <c r="F42" s="139"/>
      <c r="G42" s="220"/>
      <c r="H42" s="359"/>
      <c r="I42" s="372"/>
    </row>
    <row r="43" spans="1:9" s="44" customFormat="1" ht="21" customHeight="1" hidden="1">
      <c r="A43" s="355"/>
      <c r="B43" s="356"/>
      <c r="C43" s="157"/>
      <c r="D43" s="358" t="s">
        <v>625</v>
      </c>
      <c r="E43" s="114"/>
      <c r="F43" s="139"/>
      <c r="G43" s="220"/>
      <c r="H43" s="359"/>
      <c r="I43" s="372"/>
    </row>
    <row r="44" spans="1:9" s="44" customFormat="1" ht="28.5" customHeight="1" hidden="1">
      <c r="A44" s="222"/>
      <c r="B44" s="223"/>
      <c r="C44" s="360"/>
      <c r="D44" s="114" t="s">
        <v>626</v>
      </c>
      <c r="E44" s="114"/>
      <c r="F44" s="139"/>
      <c r="G44" s="220"/>
      <c r="H44" s="359"/>
      <c r="I44" s="372"/>
    </row>
    <row r="45" spans="1:9" s="44" customFormat="1" ht="34.5" customHeight="1" hidden="1">
      <c r="A45" s="138" t="s">
        <v>628</v>
      </c>
      <c r="B45" s="239"/>
      <c r="C45" s="226"/>
      <c r="D45" s="289"/>
      <c r="E45" s="289"/>
      <c r="F45" s="289"/>
      <c r="G45" s="289"/>
      <c r="H45" s="289"/>
      <c r="I45" s="290"/>
    </row>
    <row r="46" spans="1:9" s="44" customFormat="1" ht="19.5" customHeight="1" hidden="1">
      <c r="A46" s="142" t="s">
        <v>618</v>
      </c>
      <c r="B46" s="354"/>
      <c r="C46" s="143" t="s">
        <v>619</v>
      </c>
      <c r="D46" s="143" t="s">
        <v>620</v>
      </c>
      <c r="E46" s="143" t="s">
        <v>621</v>
      </c>
      <c r="F46" s="142" t="s">
        <v>622</v>
      </c>
      <c r="G46" s="221"/>
      <c r="H46" s="114" t="s">
        <v>623</v>
      </c>
      <c r="I46" s="114"/>
    </row>
    <row r="47" spans="1:9" s="44" customFormat="1" ht="19.5" customHeight="1" hidden="1">
      <c r="A47" s="355"/>
      <c r="B47" s="356"/>
      <c r="C47" s="357"/>
      <c r="D47" s="357"/>
      <c r="E47" s="357"/>
      <c r="F47" s="272"/>
      <c r="G47" s="273"/>
      <c r="H47" s="114"/>
      <c r="I47" s="114"/>
    </row>
    <row r="48" spans="1:9" s="44" customFormat="1" ht="21" customHeight="1" hidden="1">
      <c r="A48" s="355"/>
      <c r="B48" s="356"/>
      <c r="C48" s="143" t="s">
        <v>624</v>
      </c>
      <c r="D48" s="358" t="s">
        <v>625</v>
      </c>
      <c r="E48" s="114"/>
      <c r="F48" s="139"/>
      <c r="G48" s="220"/>
      <c r="H48" s="319"/>
      <c r="I48" s="319"/>
    </row>
    <row r="49" spans="1:9" s="44" customFormat="1" ht="21" customHeight="1" hidden="1">
      <c r="A49" s="355"/>
      <c r="B49" s="356"/>
      <c r="C49" s="157"/>
      <c r="D49" s="358" t="s">
        <v>625</v>
      </c>
      <c r="E49" s="114"/>
      <c r="F49" s="139"/>
      <c r="G49" s="220"/>
      <c r="H49" s="319"/>
      <c r="I49" s="319"/>
    </row>
    <row r="50" spans="1:9" s="44" customFormat="1" ht="21" customHeight="1" hidden="1">
      <c r="A50" s="355"/>
      <c r="B50" s="356"/>
      <c r="C50" s="360"/>
      <c r="D50" s="114" t="s">
        <v>626</v>
      </c>
      <c r="E50" s="114"/>
      <c r="F50" s="139"/>
      <c r="G50" s="220"/>
      <c r="H50" s="319"/>
      <c r="I50" s="319"/>
    </row>
    <row r="51" spans="1:9" s="44" customFormat="1" ht="21" customHeight="1" hidden="1">
      <c r="A51" s="355"/>
      <c r="B51" s="356"/>
      <c r="C51" s="143" t="s">
        <v>627</v>
      </c>
      <c r="D51" s="358" t="s">
        <v>625</v>
      </c>
      <c r="E51" s="114"/>
      <c r="F51" s="139"/>
      <c r="G51" s="220"/>
      <c r="H51" s="319"/>
      <c r="I51" s="319"/>
    </row>
    <row r="52" spans="1:9" s="44" customFormat="1" ht="21" customHeight="1" hidden="1">
      <c r="A52" s="355"/>
      <c r="B52" s="356"/>
      <c r="C52" s="157"/>
      <c r="D52" s="358" t="s">
        <v>625</v>
      </c>
      <c r="E52" s="114"/>
      <c r="F52" s="139"/>
      <c r="G52" s="220"/>
      <c r="H52" s="319"/>
      <c r="I52" s="319"/>
    </row>
    <row r="53" spans="1:9" s="44" customFormat="1" ht="29.25" customHeight="1" hidden="1">
      <c r="A53" s="222"/>
      <c r="B53" s="223"/>
      <c r="C53" s="360"/>
      <c r="D53" s="114" t="s">
        <v>626</v>
      </c>
      <c r="E53" s="114"/>
      <c r="F53" s="139"/>
      <c r="G53" s="220"/>
      <c r="H53" s="319"/>
      <c r="I53" s="319"/>
    </row>
    <row r="54" spans="1:9" s="44" customFormat="1" ht="34.5" customHeight="1" hidden="1">
      <c r="A54" s="138" t="s">
        <v>629</v>
      </c>
      <c r="B54" s="239"/>
      <c r="C54" s="226"/>
      <c r="D54" s="289"/>
      <c r="E54" s="289"/>
      <c r="F54" s="289"/>
      <c r="G54" s="289"/>
      <c r="H54" s="289"/>
      <c r="I54" s="290"/>
    </row>
    <row r="55" spans="1:9" s="44" customFormat="1" ht="19.5" customHeight="1" hidden="1">
      <c r="A55" s="142" t="s">
        <v>618</v>
      </c>
      <c r="B55" s="354"/>
      <c r="C55" s="143" t="s">
        <v>619</v>
      </c>
      <c r="D55" s="143" t="s">
        <v>620</v>
      </c>
      <c r="E55" s="143" t="s">
        <v>621</v>
      </c>
      <c r="F55" s="114" t="s">
        <v>622</v>
      </c>
      <c r="G55" s="319"/>
      <c r="H55" s="114" t="s">
        <v>623</v>
      </c>
      <c r="I55" s="114"/>
    </row>
    <row r="56" spans="1:9" s="44" customFormat="1" ht="24.75" customHeight="1" hidden="1">
      <c r="A56" s="355"/>
      <c r="B56" s="356"/>
      <c r="C56" s="357"/>
      <c r="D56" s="357"/>
      <c r="E56" s="357"/>
      <c r="F56" s="319"/>
      <c r="G56" s="319"/>
      <c r="H56" s="114"/>
      <c r="I56" s="114"/>
    </row>
    <row r="57" spans="1:9" s="44" customFormat="1" ht="21" customHeight="1" hidden="1">
      <c r="A57" s="355"/>
      <c r="B57" s="356"/>
      <c r="C57" s="143" t="s">
        <v>624</v>
      </c>
      <c r="D57" s="358" t="s">
        <v>625</v>
      </c>
      <c r="E57" s="114"/>
      <c r="F57" s="114"/>
      <c r="G57" s="319"/>
      <c r="H57" s="319"/>
      <c r="I57" s="319"/>
    </row>
    <row r="58" spans="1:9" s="44" customFormat="1" ht="21" customHeight="1" hidden="1">
      <c r="A58" s="355"/>
      <c r="B58" s="356"/>
      <c r="C58" s="157"/>
      <c r="D58" s="358" t="s">
        <v>625</v>
      </c>
      <c r="E58" s="114"/>
      <c r="F58" s="139"/>
      <c r="G58" s="361"/>
      <c r="H58" s="319"/>
      <c r="I58" s="319"/>
    </row>
    <row r="59" spans="1:9" s="44" customFormat="1" ht="21" customHeight="1" hidden="1">
      <c r="A59" s="355"/>
      <c r="B59" s="356"/>
      <c r="C59" s="360"/>
      <c r="D59" s="114" t="s">
        <v>626</v>
      </c>
      <c r="E59" s="114"/>
      <c r="F59" s="139"/>
      <c r="G59" s="220"/>
      <c r="H59" s="319"/>
      <c r="I59" s="319"/>
    </row>
    <row r="60" spans="1:9" s="44" customFormat="1" ht="21" customHeight="1" hidden="1">
      <c r="A60" s="355"/>
      <c r="B60" s="356"/>
      <c r="C60" s="143" t="s">
        <v>627</v>
      </c>
      <c r="D60" s="358" t="s">
        <v>625</v>
      </c>
      <c r="E60" s="114"/>
      <c r="F60" s="139"/>
      <c r="G60" s="220"/>
      <c r="H60" s="319"/>
      <c r="I60" s="319"/>
    </row>
    <row r="61" spans="1:9" s="44" customFormat="1" ht="21" customHeight="1" hidden="1">
      <c r="A61" s="355"/>
      <c r="B61" s="356"/>
      <c r="C61" s="157"/>
      <c r="D61" s="358" t="s">
        <v>625</v>
      </c>
      <c r="E61" s="114"/>
      <c r="F61" s="139"/>
      <c r="G61" s="220"/>
      <c r="H61" s="319"/>
      <c r="I61" s="319"/>
    </row>
    <row r="62" spans="1:9" s="44" customFormat="1" ht="33" customHeight="1" hidden="1">
      <c r="A62" s="222"/>
      <c r="B62" s="223"/>
      <c r="C62" s="357"/>
      <c r="D62" s="143" t="s">
        <v>626</v>
      </c>
      <c r="E62" s="143"/>
      <c r="F62" s="139"/>
      <c r="G62" s="220"/>
      <c r="H62" s="319"/>
      <c r="I62" s="319"/>
    </row>
    <row r="63" spans="1:18" s="51" customFormat="1" ht="34.5" customHeight="1">
      <c r="A63" s="138" t="s">
        <v>630</v>
      </c>
      <c r="B63" s="239"/>
      <c r="C63" s="226" t="s">
        <v>631</v>
      </c>
      <c r="D63" s="362"/>
      <c r="E63" s="362"/>
      <c r="F63" s="362"/>
      <c r="G63" s="362"/>
      <c r="H63" s="362"/>
      <c r="I63" s="373"/>
      <c r="M63" s="374"/>
      <c r="N63" s="374"/>
      <c r="O63" s="374"/>
      <c r="P63" s="374"/>
      <c r="Q63" s="374"/>
      <c r="R63" s="374"/>
    </row>
    <row r="64" spans="1:18" s="51" customFormat="1" ht="19.5" customHeight="1">
      <c r="A64" s="142" t="s">
        <v>632</v>
      </c>
      <c r="B64" s="363"/>
      <c r="C64" s="143" t="s">
        <v>619</v>
      </c>
      <c r="D64" s="143" t="s">
        <v>620</v>
      </c>
      <c r="E64" s="143" t="s">
        <v>621</v>
      </c>
      <c r="F64" s="139" t="s">
        <v>622</v>
      </c>
      <c r="G64" s="364"/>
      <c r="H64" s="365"/>
      <c r="I64" s="143" t="s">
        <v>623</v>
      </c>
      <c r="M64" s="374"/>
      <c r="N64" s="374"/>
      <c r="O64" s="374"/>
      <c r="P64" s="374"/>
      <c r="Q64" s="374"/>
      <c r="R64" s="374"/>
    </row>
    <row r="65" spans="1:18" s="51" customFormat="1" ht="19.5" customHeight="1">
      <c r="A65" s="366"/>
      <c r="B65" s="367"/>
      <c r="C65" s="368"/>
      <c r="D65" s="368"/>
      <c r="E65" s="368"/>
      <c r="F65" s="243" t="s">
        <v>633</v>
      </c>
      <c r="G65" s="316"/>
      <c r="H65" s="244"/>
      <c r="I65" s="368"/>
      <c r="M65" s="374"/>
      <c r="N65" s="374"/>
      <c r="O65" s="374"/>
      <c r="P65" s="374"/>
      <c r="Q65" s="374"/>
      <c r="R65" s="374"/>
    </row>
    <row r="66" spans="1:18" s="51" customFormat="1" ht="19.5" customHeight="1">
      <c r="A66" s="366"/>
      <c r="B66" s="367"/>
      <c r="C66" s="369"/>
      <c r="D66" s="369"/>
      <c r="E66" s="369"/>
      <c r="F66" s="269"/>
      <c r="G66" s="270"/>
      <c r="H66" s="271"/>
      <c r="I66" s="369"/>
      <c r="M66" s="374"/>
      <c r="N66" s="374"/>
      <c r="O66" s="374"/>
      <c r="P66" s="374"/>
      <c r="Q66" s="374"/>
      <c r="R66" s="374"/>
    </row>
    <row r="67" spans="1:18" s="51" customFormat="1" ht="19.5" customHeight="1">
      <c r="A67" s="366"/>
      <c r="B67" s="367"/>
      <c r="C67" s="297" t="s">
        <v>624</v>
      </c>
      <c r="D67" s="370" t="s">
        <v>634</v>
      </c>
      <c r="E67" s="370" t="s">
        <v>635</v>
      </c>
      <c r="F67" s="269" t="s">
        <v>636</v>
      </c>
      <c r="G67" s="270"/>
      <c r="H67" s="271"/>
      <c r="I67" s="137" t="s">
        <v>637</v>
      </c>
      <c r="J67" s="306"/>
      <c r="M67" s="374"/>
      <c r="N67" s="374"/>
      <c r="O67" s="374"/>
      <c r="P67" s="374"/>
      <c r="Q67" s="374"/>
      <c r="R67" s="374"/>
    </row>
    <row r="68" spans="1:18" s="51" customFormat="1" ht="19.5" customHeight="1">
      <c r="A68" s="366"/>
      <c r="B68" s="367"/>
      <c r="C68" s="297"/>
      <c r="D68" s="370" t="s">
        <v>638</v>
      </c>
      <c r="E68" s="370" t="s">
        <v>639</v>
      </c>
      <c r="F68" s="378">
        <v>0.95</v>
      </c>
      <c r="G68" s="379"/>
      <c r="H68" s="380"/>
      <c r="I68" s="137" t="s">
        <v>637</v>
      </c>
      <c r="J68" s="306"/>
      <c r="M68" s="374"/>
      <c r="N68" s="374"/>
      <c r="O68" s="374"/>
      <c r="P68" s="374"/>
      <c r="Q68" s="374"/>
      <c r="R68" s="374"/>
    </row>
    <row r="69" spans="1:18" s="51" customFormat="1" ht="21" customHeight="1">
      <c r="A69" s="366"/>
      <c r="B69" s="367"/>
      <c r="C69" s="371"/>
      <c r="D69" s="114" t="s">
        <v>640</v>
      </c>
      <c r="E69" s="114" t="s">
        <v>641</v>
      </c>
      <c r="F69" s="325" t="s">
        <v>642</v>
      </c>
      <c r="G69" s="325"/>
      <c r="H69" s="325"/>
      <c r="I69" s="137" t="s">
        <v>637</v>
      </c>
      <c r="J69" s="306"/>
      <c r="M69" s="374"/>
      <c r="N69" s="374"/>
      <c r="O69" s="374"/>
      <c r="P69" s="374"/>
      <c r="Q69" s="374"/>
      <c r="R69" s="374"/>
    </row>
    <row r="70" spans="1:18" s="51" customFormat="1" ht="21" customHeight="1">
      <c r="A70" s="366"/>
      <c r="B70" s="367"/>
      <c r="C70" s="375"/>
      <c r="D70" s="114" t="s">
        <v>643</v>
      </c>
      <c r="E70" s="114" t="s">
        <v>644</v>
      </c>
      <c r="F70" s="210">
        <v>44124</v>
      </c>
      <c r="G70" s="325"/>
      <c r="H70" s="325"/>
      <c r="I70" s="137" t="s">
        <v>637</v>
      </c>
      <c r="M70" s="374"/>
      <c r="N70" s="374"/>
      <c r="O70" s="374"/>
      <c r="P70" s="374"/>
      <c r="Q70" s="374"/>
      <c r="R70" s="374"/>
    </row>
    <row r="71" spans="1:18" s="51" customFormat="1" ht="36" customHeight="1">
      <c r="A71" s="366"/>
      <c r="B71" s="367"/>
      <c r="C71" s="252" t="s">
        <v>627</v>
      </c>
      <c r="D71" s="114" t="s">
        <v>645</v>
      </c>
      <c r="E71" s="114" t="s">
        <v>646</v>
      </c>
      <c r="F71" s="325">
        <v>0.98</v>
      </c>
      <c r="G71" s="325"/>
      <c r="H71" s="325"/>
      <c r="I71" s="137" t="s">
        <v>637</v>
      </c>
      <c r="M71" s="374"/>
      <c r="N71" s="374"/>
      <c r="O71" s="374"/>
      <c r="P71" s="374"/>
      <c r="Q71" s="374"/>
      <c r="R71" s="374"/>
    </row>
    <row r="72" spans="1:18" s="51" customFormat="1" ht="28.5">
      <c r="A72" s="366"/>
      <c r="B72" s="367"/>
      <c r="C72" s="252"/>
      <c r="D72" s="114" t="s">
        <v>647</v>
      </c>
      <c r="E72" s="114" t="s">
        <v>648</v>
      </c>
      <c r="F72" s="325" t="s">
        <v>649</v>
      </c>
      <c r="G72" s="325"/>
      <c r="H72" s="325"/>
      <c r="I72" s="114" t="s">
        <v>637</v>
      </c>
      <c r="M72" s="374"/>
      <c r="N72" s="374"/>
      <c r="O72" s="374"/>
      <c r="P72" s="374"/>
      <c r="Q72" s="374"/>
      <c r="R72" s="374"/>
    </row>
    <row r="73" spans="1:9" s="44" customFormat="1" ht="158.25" customHeight="1">
      <c r="A73" s="256" t="s">
        <v>650</v>
      </c>
      <c r="B73" s="256"/>
      <c r="C73" s="256"/>
      <c r="D73" s="256"/>
      <c r="E73" s="256"/>
      <c r="F73" s="256"/>
      <c r="G73" s="256"/>
      <c r="H73" s="256"/>
      <c r="I73" s="256"/>
    </row>
  </sheetData>
  <sheetProtection/>
  <mergeCells count="16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C31:G31"/>
    <mergeCell ref="H31:I31"/>
    <mergeCell ref="C32:G32"/>
    <mergeCell ref="H32:I32"/>
    <mergeCell ref="C33:I33"/>
    <mergeCell ref="C34:I34"/>
    <mergeCell ref="C35:I35"/>
    <mergeCell ref="A36:B36"/>
    <mergeCell ref="C36:I36"/>
    <mergeCell ref="F39:G39"/>
    <mergeCell ref="H39:I39"/>
    <mergeCell ref="F40:G40"/>
    <mergeCell ref="H40:I40"/>
    <mergeCell ref="F41:G41"/>
    <mergeCell ref="H41:I41"/>
    <mergeCell ref="F42:G42"/>
    <mergeCell ref="H42:I42"/>
    <mergeCell ref="F43:G43"/>
    <mergeCell ref="H43:I43"/>
    <mergeCell ref="F44:G44"/>
    <mergeCell ref="H44:I44"/>
    <mergeCell ref="A45:B45"/>
    <mergeCell ref="C45:I45"/>
    <mergeCell ref="F48:G48"/>
    <mergeCell ref="H48:I48"/>
    <mergeCell ref="F49:G49"/>
    <mergeCell ref="H49:I49"/>
    <mergeCell ref="F50:G50"/>
    <mergeCell ref="H50:I50"/>
    <mergeCell ref="F51:G51"/>
    <mergeCell ref="H51:I51"/>
    <mergeCell ref="F52:G52"/>
    <mergeCell ref="H52:I52"/>
    <mergeCell ref="F53:G53"/>
    <mergeCell ref="H53:I53"/>
    <mergeCell ref="A54:B54"/>
    <mergeCell ref="C54:I54"/>
    <mergeCell ref="F57:G57"/>
    <mergeCell ref="H57:I57"/>
    <mergeCell ref="F58:G58"/>
    <mergeCell ref="H58:I58"/>
    <mergeCell ref="F59:G59"/>
    <mergeCell ref="H59:I59"/>
    <mergeCell ref="F60:G60"/>
    <mergeCell ref="H60:I60"/>
    <mergeCell ref="F61:G61"/>
    <mergeCell ref="H61:I61"/>
    <mergeCell ref="F62:G62"/>
    <mergeCell ref="H62:I62"/>
    <mergeCell ref="A63:B63"/>
    <mergeCell ref="C63:I63"/>
    <mergeCell ref="F64:H64"/>
    <mergeCell ref="F67:H67"/>
    <mergeCell ref="F68:H68"/>
    <mergeCell ref="F69:H69"/>
    <mergeCell ref="F70:H70"/>
    <mergeCell ref="F71:H71"/>
    <mergeCell ref="F72:H72"/>
    <mergeCell ref="A73:I73"/>
    <mergeCell ref="A22:A33"/>
    <mergeCell ref="B22:B32"/>
    <mergeCell ref="C37:C38"/>
    <mergeCell ref="C39:C41"/>
    <mergeCell ref="C42:C44"/>
    <mergeCell ref="C46:C47"/>
    <mergeCell ref="C48:C50"/>
    <mergeCell ref="C51:C53"/>
    <mergeCell ref="C55:C56"/>
    <mergeCell ref="C57:C59"/>
    <mergeCell ref="C60:C62"/>
    <mergeCell ref="C64:C66"/>
    <mergeCell ref="C67:C70"/>
    <mergeCell ref="C71:C72"/>
    <mergeCell ref="D37:D38"/>
    <mergeCell ref="D46:D47"/>
    <mergeCell ref="D55:D56"/>
    <mergeCell ref="D64:D66"/>
    <mergeCell ref="E37:E38"/>
    <mergeCell ref="E46:E47"/>
    <mergeCell ref="E55:E56"/>
    <mergeCell ref="E64:E66"/>
    <mergeCell ref="I64:I66"/>
    <mergeCell ref="A9:B10"/>
    <mergeCell ref="A15:B21"/>
    <mergeCell ref="A34:B35"/>
    <mergeCell ref="A37:B44"/>
    <mergeCell ref="F37:G38"/>
    <mergeCell ref="H37:I38"/>
    <mergeCell ref="A46:B53"/>
    <mergeCell ref="F46:G47"/>
    <mergeCell ref="H46:I47"/>
    <mergeCell ref="A55:B62"/>
    <mergeCell ref="F55:G56"/>
    <mergeCell ref="H55:I56"/>
    <mergeCell ref="F65:H66"/>
    <mergeCell ref="A64:B72"/>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C12" sqref="C12:I12"/>
    </sheetView>
  </sheetViews>
  <sheetFormatPr defaultColWidth="7.19921875" defaultRowHeight="15"/>
  <cols>
    <col min="1" max="1" width="5.59765625" style="41" customWidth="1"/>
    <col min="2" max="2" width="4.59765625" style="41" customWidth="1"/>
    <col min="3" max="3" width="7.5" style="41" customWidth="1"/>
    <col min="4" max="4" width="8.19921875" style="41" customWidth="1"/>
    <col min="5" max="5" width="13.19921875" style="41" customWidth="1"/>
    <col min="6" max="6" width="7.5" style="41" customWidth="1"/>
    <col min="7" max="7" width="4.796875" style="41" customWidth="1"/>
    <col min="8" max="8" width="8.59765625" style="41" customWidth="1"/>
    <col min="9" max="9" width="3.296875" style="41" customWidth="1"/>
    <col min="10" max="16384" width="7.19921875" style="41" customWidth="1"/>
  </cols>
  <sheetData>
    <row r="1" spans="1:2" s="41" customFormat="1" ht="20.25">
      <c r="A1" s="216" t="s">
        <v>564</v>
      </c>
      <c r="B1" s="216"/>
    </row>
    <row r="2" spans="1:9" s="41" customFormat="1" ht="30.75" customHeight="1">
      <c r="A2" s="217" t="s">
        <v>565</v>
      </c>
      <c r="B2" s="218"/>
      <c r="C2" s="218"/>
      <c r="D2" s="218"/>
      <c r="E2" s="218"/>
      <c r="F2" s="218"/>
      <c r="G2" s="218"/>
      <c r="H2" s="218"/>
      <c r="I2" s="218"/>
    </row>
    <row r="3" spans="1:9" s="44" customFormat="1" ht="22.5" customHeight="1">
      <c r="A3" s="219" t="s">
        <v>651</v>
      </c>
      <c r="B3" s="219"/>
      <c r="C3" s="219"/>
      <c r="D3" s="219"/>
      <c r="E3" s="219"/>
      <c r="F3" s="219"/>
      <c r="G3" s="219"/>
      <c r="H3" s="219"/>
      <c r="I3" s="219"/>
    </row>
    <row r="4" spans="1:9" s="44" customFormat="1" ht="21" customHeight="1">
      <c r="A4" s="114" t="s">
        <v>567</v>
      </c>
      <c r="B4" s="114"/>
      <c r="C4" s="114" t="s">
        <v>652</v>
      </c>
      <c r="D4" s="114"/>
      <c r="E4" s="114"/>
      <c r="F4" s="114"/>
      <c r="G4" s="114"/>
      <c r="H4" s="114"/>
      <c r="I4" s="114"/>
    </row>
    <row r="5" spans="1:9" s="44" customFormat="1" ht="27" customHeight="1">
      <c r="A5" s="114" t="s">
        <v>569</v>
      </c>
      <c r="B5" s="114"/>
      <c r="C5" s="114" t="s">
        <v>653</v>
      </c>
      <c r="D5" s="114"/>
      <c r="E5" s="114" t="s">
        <v>571</v>
      </c>
      <c r="F5" s="114"/>
      <c r="G5" s="114"/>
      <c r="H5" s="114" t="s">
        <v>653</v>
      </c>
      <c r="I5" s="114"/>
    </row>
    <row r="6" spans="1:9" s="44" customFormat="1" ht="30" customHeight="1">
      <c r="A6" s="114" t="s">
        <v>572</v>
      </c>
      <c r="B6" s="114"/>
      <c r="C6" s="114" t="s">
        <v>573</v>
      </c>
      <c r="D6" s="114"/>
      <c r="E6" s="114" t="s">
        <v>574</v>
      </c>
      <c r="F6" s="114"/>
      <c r="G6" s="114"/>
      <c r="H6" s="114" t="s">
        <v>575</v>
      </c>
      <c r="I6" s="114"/>
    </row>
    <row r="7" spans="1:9" s="44" customFormat="1" ht="21" customHeight="1">
      <c r="A7" s="114" t="s">
        <v>576</v>
      </c>
      <c r="B7" s="114"/>
      <c r="C7" s="114" t="s">
        <v>577</v>
      </c>
      <c r="D7" s="114"/>
      <c r="E7" s="114" t="s">
        <v>578</v>
      </c>
      <c r="F7" s="114"/>
      <c r="G7" s="114"/>
      <c r="H7" s="114">
        <v>719000</v>
      </c>
      <c r="I7" s="114"/>
    </row>
    <row r="8" spans="1:9" s="44" customFormat="1" ht="21" customHeight="1">
      <c r="A8" s="114" t="s">
        <v>579</v>
      </c>
      <c r="B8" s="114"/>
      <c r="C8" s="164" t="s">
        <v>580</v>
      </c>
      <c r="D8" s="164"/>
      <c r="E8" s="164"/>
      <c r="F8" s="164"/>
      <c r="G8" s="164"/>
      <c r="H8" s="164"/>
      <c r="I8" s="164"/>
    </row>
    <row r="9" spans="1:9" s="44" customFormat="1" ht="42.75" customHeight="1">
      <c r="A9" s="114" t="s">
        <v>581</v>
      </c>
      <c r="B9" s="114"/>
      <c r="C9" s="164" t="s">
        <v>654</v>
      </c>
      <c r="D9" s="164"/>
      <c r="E9" s="164"/>
      <c r="F9" s="164"/>
      <c r="G9" s="164"/>
      <c r="H9" s="164"/>
      <c r="I9" s="164"/>
    </row>
    <row r="10" spans="1:9" s="44" customFormat="1" ht="27" customHeight="1">
      <c r="A10" s="319"/>
      <c r="B10" s="319"/>
      <c r="C10" s="164" t="s">
        <v>655</v>
      </c>
      <c r="D10" s="164"/>
      <c r="E10" s="164"/>
      <c r="F10" s="164"/>
      <c r="G10" s="164"/>
      <c r="H10" s="164"/>
      <c r="I10" s="164"/>
    </row>
    <row r="11" spans="1:9" s="44" customFormat="1" ht="29.25" customHeight="1">
      <c r="A11" s="114" t="s">
        <v>584</v>
      </c>
      <c r="B11" s="114"/>
      <c r="C11" s="224" t="s">
        <v>585</v>
      </c>
      <c r="D11" s="224"/>
      <c r="E11" s="224"/>
      <c r="F11" s="224" t="s">
        <v>586</v>
      </c>
      <c r="G11" s="225"/>
      <c r="H11" s="225"/>
      <c r="I11" s="225"/>
    </row>
    <row r="12" spans="1:9" s="44" customFormat="1" ht="30.75" customHeight="1">
      <c r="A12" s="114" t="s">
        <v>587</v>
      </c>
      <c r="B12" s="114"/>
      <c r="C12" s="164" t="s">
        <v>656</v>
      </c>
      <c r="D12" s="164"/>
      <c r="E12" s="164"/>
      <c r="F12" s="164"/>
      <c r="G12" s="164"/>
      <c r="H12" s="164"/>
      <c r="I12" s="164"/>
    </row>
    <row r="13" spans="1:9" s="44" customFormat="1" ht="48" customHeight="1">
      <c r="A13" s="114" t="s">
        <v>589</v>
      </c>
      <c r="B13" s="114"/>
      <c r="C13" s="164" t="s">
        <v>657</v>
      </c>
      <c r="D13" s="164"/>
      <c r="E13" s="164"/>
      <c r="F13" s="164"/>
      <c r="G13" s="164"/>
      <c r="H13" s="164"/>
      <c r="I13" s="164"/>
    </row>
    <row r="14" spans="1:9" s="44" customFormat="1" ht="25.5" customHeight="1">
      <c r="A14" s="114" t="s">
        <v>591</v>
      </c>
      <c r="B14" s="114"/>
      <c r="C14" s="114">
        <v>160</v>
      </c>
      <c r="D14" s="114"/>
      <c r="E14" s="114" t="s">
        <v>592</v>
      </c>
      <c r="F14" s="114"/>
      <c r="G14" s="114"/>
      <c r="H14" s="114">
        <v>160</v>
      </c>
      <c r="I14" s="114"/>
    </row>
    <row r="15" spans="1:9" s="44" customFormat="1" ht="21.75" customHeight="1">
      <c r="A15" s="114" t="s">
        <v>593</v>
      </c>
      <c r="B15" s="114"/>
      <c r="C15" s="114" t="s">
        <v>594</v>
      </c>
      <c r="D15" s="114"/>
      <c r="E15" s="114"/>
      <c r="F15" s="114"/>
      <c r="G15" s="114"/>
      <c r="H15" s="114" t="s">
        <v>523</v>
      </c>
      <c r="I15" s="114"/>
    </row>
    <row r="16" spans="1:9" s="44" customFormat="1" ht="21" customHeight="1">
      <c r="A16" s="114"/>
      <c r="B16" s="114"/>
      <c r="C16" s="229" t="s">
        <v>200</v>
      </c>
      <c r="D16" s="229"/>
      <c r="E16" s="229"/>
      <c r="F16" s="229"/>
      <c r="G16" s="229"/>
      <c r="H16" s="114">
        <v>160</v>
      </c>
      <c r="I16" s="114"/>
    </row>
    <row r="17" spans="1:9" s="44" customFormat="1" ht="21" customHeight="1">
      <c r="A17" s="114"/>
      <c r="B17" s="114"/>
      <c r="C17" s="164" t="s">
        <v>595</v>
      </c>
      <c r="D17" s="164"/>
      <c r="E17" s="164"/>
      <c r="F17" s="164"/>
      <c r="G17" s="164"/>
      <c r="H17" s="114">
        <v>160</v>
      </c>
      <c r="I17" s="114"/>
    </row>
    <row r="18" spans="1:9" s="44" customFormat="1" ht="21" customHeight="1">
      <c r="A18" s="114"/>
      <c r="B18" s="114"/>
      <c r="C18" s="164" t="s">
        <v>596</v>
      </c>
      <c r="D18" s="164"/>
      <c r="E18" s="164"/>
      <c r="F18" s="164"/>
      <c r="G18" s="164"/>
      <c r="H18" s="114">
        <v>160</v>
      </c>
      <c r="I18" s="114"/>
    </row>
    <row r="19" spans="1:9" s="44" customFormat="1" ht="21" customHeight="1">
      <c r="A19" s="114"/>
      <c r="B19" s="114"/>
      <c r="C19" s="164" t="s">
        <v>597</v>
      </c>
      <c r="D19" s="164"/>
      <c r="E19" s="164"/>
      <c r="F19" s="164"/>
      <c r="G19" s="164"/>
      <c r="H19" s="114"/>
      <c r="I19" s="114"/>
    </row>
    <row r="20" spans="1:9" s="44" customFormat="1" ht="21" customHeight="1">
      <c r="A20" s="114"/>
      <c r="B20" s="114"/>
      <c r="C20" s="164" t="s">
        <v>598</v>
      </c>
      <c r="D20" s="164"/>
      <c r="E20" s="164"/>
      <c r="F20" s="164"/>
      <c r="G20" s="164"/>
      <c r="H20" s="114"/>
      <c r="I20" s="114"/>
    </row>
    <row r="21" spans="1:9" s="44" customFormat="1" ht="21" customHeight="1">
      <c r="A21" s="114"/>
      <c r="B21" s="114"/>
      <c r="C21" s="164" t="s">
        <v>599</v>
      </c>
      <c r="D21" s="164"/>
      <c r="E21" s="164"/>
      <c r="F21" s="164"/>
      <c r="G21" s="164"/>
      <c r="H21" s="114"/>
      <c r="I21" s="114"/>
    </row>
    <row r="22" spans="1:9" s="44" customFormat="1" ht="21" customHeight="1">
      <c r="A22" s="230" t="s">
        <v>600</v>
      </c>
      <c r="B22" s="230" t="s">
        <v>601</v>
      </c>
      <c r="C22" s="114" t="s">
        <v>602</v>
      </c>
      <c r="D22" s="114"/>
      <c r="E22" s="114"/>
      <c r="F22" s="114"/>
      <c r="G22" s="114"/>
      <c r="H22" s="114" t="s">
        <v>523</v>
      </c>
      <c r="I22" s="114"/>
    </row>
    <row r="23" spans="1:9" s="44" customFormat="1" ht="21" customHeight="1">
      <c r="A23" s="230"/>
      <c r="B23" s="230"/>
      <c r="C23" s="229" t="s">
        <v>200</v>
      </c>
      <c r="D23" s="229"/>
      <c r="E23" s="229"/>
      <c r="F23" s="229"/>
      <c r="G23" s="229"/>
      <c r="H23" s="114">
        <v>160</v>
      </c>
      <c r="I23" s="114"/>
    </row>
    <row r="24" spans="1:9" s="44" customFormat="1" ht="21" customHeight="1">
      <c r="A24" s="230"/>
      <c r="B24" s="230"/>
      <c r="C24" s="231" t="s">
        <v>658</v>
      </c>
      <c r="D24" s="231"/>
      <c r="E24" s="231"/>
      <c r="F24" s="231"/>
      <c r="G24" s="231"/>
      <c r="H24" s="114">
        <v>20</v>
      </c>
      <c r="I24" s="114"/>
    </row>
    <row r="25" spans="1:9" s="44" customFormat="1" ht="21" customHeight="1">
      <c r="A25" s="230"/>
      <c r="B25" s="230"/>
      <c r="C25" s="231" t="s">
        <v>659</v>
      </c>
      <c r="D25" s="231"/>
      <c r="E25" s="231"/>
      <c r="F25" s="231"/>
      <c r="G25" s="231"/>
      <c r="H25" s="114">
        <v>5</v>
      </c>
      <c r="I25" s="114"/>
    </row>
    <row r="26" spans="1:9" s="44" customFormat="1" ht="21" customHeight="1">
      <c r="A26" s="230"/>
      <c r="B26" s="230"/>
      <c r="C26" s="231" t="s">
        <v>660</v>
      </c>
      <c r="D26" s="231"/>
      <c r="E26" s="231"/>
      <c r="F26" s="231"/>
      <c r="G26" s="231"/>
      <c r="H26" s="114">
        <v>40</v>
      </c>
      <c r="I26" s="114"/>
    </row>
    <row r="27" spans="1:9" s="44" customFormat="1" ht="21" customHeight="1">
      <c r="A27" s="230"/>
      <c r="B27" s="230"/>
      <c r="C27" s="231" t="s">
        <v>661</v>
      </c>
      <c r="D27" s="231"/>
      <c r="E27" s="231"/>
      <c r="F27" s="231"/>
      <c r="G27" s="231"/>
      <c r="H27" s="114">
        <v>20</v>
      </c>
      <c r="I27" s="114"/>
    </row>
    <row r="28" spans="1:9" s="44" customFormat="1" ht="21" customHeight="1">
      <c r="A28" s="230"/>
      <c r="B28" s="230"/>
      <c r="C28" s="231" t="s">
        <v>662</v>
      </c>
      <c r="D28" s="231"/>
      <c r="E28" s="231"/>
      <c r="F28" s="231"/>
      <c r="G28" s="231"/>
      <c r="H28" s="114">
        <v>50</v>
      </c>
      <c r="I28" s="114"/>
    </row>
    <row r="29" spans="1:9" s="44" customFormat="1" ht="21" customHeight="1">
      <c r="A29" s="230"/>
      <c r="B29" s="230"/>
      <c r="C29" s="231" t="s">
        <v>663</v>
      </c>
      <c r="D29" s="231"/>
      <c r="E29" s="231"/>
      <c r="F29" s="231"/>
      <c r="G29" s="231"/>
      <c r="H29" s="114">
        <v>25</v>
      </c>
      <c r="I29" s="114"/>
    </row>
    <row r="30" spans="1:9" s="44" customFormat="1" ht="63.75" customHeight="1">
      <c r="A30" s="230"/>
      <c r="B30" s="114" t="s">
        <v>612</v>
      </c>
      <c r="C30" s="232" t="s">
        <v>664</v>
      </c>
      <c r="D30" s="232"/>
      <c r="E30" s="232"/>
      <c r="F30" s="232"/>
      <c r="G30" s="232"/>
      <c r="H30" s="232"/>
      <c r="I30" s="232"/>
    </row>
    <row r="31" spans="1:9" s="44" customFormat="1" ht="21" customHeight="1">
      <c r="A31" s="114" t="s">
        <v>614</v>
      </c>
      <c r="B31" s="114"/>
      <c r="C31" s="233" t="s">
        <v>615</v>
      </c>
      <c r="D31" s="234"/>
      <c r="E31" s="234"/>
      <c r="F31" s="234"/>
      <c r="G31" s="234"/>
      <c r="H31" s="234"/>
      <c r="I31" s="235"/>
    </row>
    <row r="32" spans="1:9" s="44" customFormat="1" ht="25.5" customHeight="1">
      <c r="A32" s="114"/>
      <c r="B32" s="114"/>
      <c r="C32" s="236" t="s">
        <v>665</v>
      </c>
      <c r="D32" s="237"/>
      <c r="E32" s="237"/>
      <c r="F32" s="237"/>
      <c r="G32" s="237"/>
      <c r="H32" s="237"/>
      <c r="I32" s="238"/>
    </row>
    <row r="33" spans="1:9" s="44" customFormat="1" ht="34.5" customHeight="1">
      <c r="A33" s="135" t="s">
        <v>630</v>
      </c>
      <c r="B33" s="135"/>
      <c r="C33" s="164" t="s">
        <v>666</v>
      </c>
      <c r="D33" s="376"/>
      <c r="E33" s="376"/>
      <c r="F33" s="376"/>
      <c r="G33" s="376"/>
      <c r="H33" s="376"/>
      <c r="I33" s="376"/>
    </row>
    <row r="34" spans="1:9" s="44" customFormat="1" ht="19.5" customHeight="1">
      <c r="A34" s="114" t="s">
        <v>632</v>
      </c>
      <c r="B34" s="319"/>
      <c r="C34" s="114" t="s">
        <v>619</v>
      </c>
      <c r="D34" s="114" t="s">
        <v>620</v>
      </c>
      <c r="E34" s="114" t="s">
        <v>621</v>
      </c>
      <c r="F34" s="114" t="s">
        <v>622</v>
      </c>
      <c r="G34" s="114"/>
      <c r="H34" s="114" t="s">
        <v>623</v>
      </c>
      <c r="I34" s="114"/>
    </row>
    <row r="35" spans="1:9" s="44" customFormat="1" ht="19.5" customHeight="1">
      <c r="A35" s="319"/>
      <c r="B35" s="319"/>
      <c r="C35" s="319"/>
      <c r="D35" s="319"/>
      <c r="E35" s="319"/>
      <c r="F35" s="114"/>
      <c r="G35" s="114"/>
      <c r="H35" s="114"/>
      <c r="I35" s="114"/>
    </row>
    <row r="36" spans="1:9" s="44" customFormat="1" ht="21" customHeight="1">
      <c r="A36" s="319"/>
      <c r="B36" s="319"/>
      <c r="C36" s="114" t="s">
        <v>624</v>
      </c>
      <c r="D36" s="114" t="s">
        <v>634</v>
      </c>
      <c r="E36" s="114" t="s">
        <v>667</v>
      </c>
      <c r="F36" s="114" t="s">
        <v>668</v>
      </c>
      <c r="G36" s="377"/>
      <c r="H36" s="252" t="s">
        <v>669</v>
      </c>
      <c r="I36" s="252"/>
    </row>
    <row r="37" spans="1:9" s="44" customFormat="1" ht="21" customHeight="1">
      <c r="A37" s="319"/>
      <c r="B37" s="319"/>
      <c r="C37" s="114"/>
      <c r="D37" s="114" t="s">
        <v>643</v>
      </c>
      <c r="E37" s="114" t="s">
        <v>644</v>
      </c>
      <c r="F37" s="211">
        <v>44105</v>
      </c>
      <c r="G37" s="114"/>
      <c r="H37" s="252" t="s">
        <v>669</v>
      </c>
      <c r="I37" s="252"/>
    </row>
    <row r="38" spans="1:9" s="44" customFormat="1" ht="36" customHeight="1">
      <c r="A38" s="319"/>
      <c r="B38" s="319"/>
      <c r="C38" s="114"/>
      <c r="D38" s="114" t="s">
        <v>638</v>
      </c>
      <c r="E38" s="114" t="s">
        <v>670</v>
      </c>
      <c r="F38" s="325">
        <v>0.9</v>
      </c>
      <c r="G38" s="252"/>
      <c r="H38" s="252" t="s">
        <v>669</v>
      </c>
      <c r="I38" s="252"/>
    </row>
    <row r="39" spans="1:9" s="44" customFormat="1" ht="21" customHeight="1">
      <c r="A39" s="319"/>
      <c r="B39" s="319"/>
      <c r="C39" s="114"/>
      <c r="D39" s="114" t="s">
        <v>640</v>
      </c>
      <c r="E39" s="114" t="s">
        <v>671</v>
      </c>
      <c r="F39" s="252">
        <v>160</v>
      </c>
      <c r="G39" s="252"/>
      <c r="H39" s="252" t="s">
        <v>669</v>
      </c>
      <c r="I39" s="252"/>
    </row>
    <row r="40" spans="1:9" s="44" customFormat="1" ht="40.5" customHeight="1">
      <c r="A40" s="319"/>
      <c r="B40" s="319"/>
      <c r="C40" s="114" t="s">
        <v>627</v>
      </c>
      <c r="D40" s="114" t="s">
        <v>672</v>
      </c>
      <c r="E40" s="114" t="s">
        <v>648</v>
      </c>
      <c r="F40" s="114" t="s">
        <v>673</v>
      </c>
      <c r="G40" s="114"/>
      <c r="H40" s="252" t="s">
        <v>669</v>
      </c>
      <c r="I40" s="252"/>
    </row>
    <row r="41" spans="1:9" s="44" customFormat="1" ht="40.5" customHeight="1">
      <c r="A41" s="319"/>
      <c r="B41" s="319"/>
      <c r="C41" s="114"/>
      <c r="D41" s="114" t="s">
        <v>674</v>
      </c>
      <c r="E41" s="114" t="s">
        <v>675</v>
      </c>
      <c r="F41" s="114" t="s">
        <v>676</v>
      </c>
      <c r="G41" s="114"/>
      <c r="H41" s="252" t="s">
        <v>669</v>
      </c>
      <c r="I41" s="252"/>
    </row>
    <row r="42" spans="1:9" s="44" customFormat="1" ht="34.5" customHeight="1">
      <c r="A42" s="319"/>
      <c r="B42" s="319"/>
      <c r="C42" s="377"/>
      <c r="D42" s="114" t="s">
        <v>677</v>
      </c>
      <c r="E42" s="114" t="s">
        <v>678</v>
      </c>
      <c r="F42" s="137">
        <v>0.88</v>
      </c>
      <c r="G42" s="114"/>
      <c r="H42" s="252" t="s">
        <v>669</v>
      </c>
      <c r="I42" s="252"/>
    </row>
    <row r="43" spans="1:9" s="44" customFormat="1" ht="158.25" customHeight="1">
      <c r="A43" s="256" t="s">
        <v>650</v>
      </c>
      <c r="B43" s="256"/>
      <c r="C43" s="256"/>
      <c r="D43" s="256"/>
      <c r="E43" s="256"/>
      <c r="F43" s="256"/>
      <c r="G43" s="256"/>
      <c r="H43" s="256"/>
      <c r="I43" s="256"/>
    </row>
    <row r="51" s="41" customFormat="1" ht="27.75" customHeight="1"/>
  </sheetData>
  <sheetProtection/>
  <mergeCells count="95">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I30"/>
    <mergeCell ref="C31:I31"/>
    <mergeCell ref="C32:I32"/>
    <mergeCell ref="A33:B33"/>
    <mergeCell ref="C33:I33"/>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 ref="A43:I43"/>
    <mergeCell ref="A22:A30"/>
    <mergeCell ref="B22:B29"/>
    <mergeCell ref="C34:C35"/>
    <mergeCell ref="C36:C39"/>
    <mergeCell ref="C40:C42"/>
    <mergeCell ref="D34:D35"/>
    <mergeCell ref="E34:E35"/>
    <mergeCell ref="A9:B10"/>
    <mergeCell ref="A15:B21"/>
    <mergeCell ref="A31:B32"/>
    <mergeCell ref="A34:B42"/>
    <mergeCell ref="F34:G35"/>
    <mergeCell ref="H34:I35"/>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R68"/>
  <sheetViews>
    <sheetView zoomScaleSheetLayoutView="100" workbookViewId="0" topLeftCell="A1">
      <selection activeCell="C19" sqref="C19:G19"/>
    </sheetView>
  </sheetViews>
  <sheetFormatPr defaultColWidth="7.19921875" defaultRowHeight="15"/>
  <cols>
    <col min="1" max="1" width="5.59765625" style="41" customWidth="1"/>
    <col min="2" max="2" width="4.59765625" style="41" customWidth="1"/>
    <col min="3" max="3" width="7.5" style="41" customWidth="1"/>
    <col min="4" max="4" width="8.19921875" style="41" customWidth="1"/>
    <col min="5" max="5" width="13.19921875" style="41" customWidth="1"/>
    <col min="6" max="6" width="5.3984375" style="41" customWidth="1"/>
    <col min="7" max="7" width="3.59765625" style="41" customWidth="1"/>
    <col min="8" max="8" width="3.796875" style="41" customWidth="1"/>
    <col min="9" max="9" width="8.3984375" style="41" customWidth="1"/>
    <col min="10" max="12" width="7.19921875" style="41" customWidth="1"/>
    <col min="13" max="18" width="3.09765625" style="41" customWidth="1"/>
    <col min="19" max="16384" width="7.19921875" style="41" customWidth="1"/>
  </cols>
  <sheetData>
    <row r="1" spans="1:2" s="41" customFormat="1" ht="20.25">
      <c r="A1" s="216" t="s">
        <v>564</v>
      </c>
      <c r="B1" s="216"/>
    </row>
    <row r="2" spans="1:9" s="41" customFormat="1" ht="30.75" customHeight="1">
      <c r="A2" s="217" t="s">
        <v>565</v>
      </c>
      <c r="B2" s="218"/>
      <c r="C2" s="218"/>
      <c r="D2" s="218"/>
      <c r="E2" s="218"/>
      <c r="F2" s="218"/>
      <c r="G2" s="218"/>
      <c r="H2" s="218"/>
      <c r="I2" s="218"/>
    </row>
    <row r="3" spans="1:9" s="44" customFormat="1" ht="22.5" customHeight="1">
      <c r="A3" s="219" t="s">
        <v>679</v>
      </c>
      <c r="B3" s="219"/>
      <c r="C3" s="219"/>
      <c r="D3" s="219"/>
      <c r="E3" s="219"/>
      <c r="F3" s="219"/>
      <c r="G3" s="219"/>
      <c r="H3" s="219"/>
      <c r="I3" s="219"/>
    </row>
    <row r="4" spans="1:9" s="44" customFormat="1" ht="21" customHeight="1">
      <c r="A4" s="114" t="s">
        <v>567</v>
      </c>
      <c r="B4" s="114"/>
      <c r="C4" s="114" t="s">
        <v>680</v>
      </c>
      <c r="D4" s="114"/>
      <c r="E4" s="114"/>
      <c r="F4" s="114"/>
      <c r="G4" s="114"/>
      <c r="H4" s="114"/>
      <c r="I4" s="114"/>
    </row>
    <row r="5" spans="1:9" s="44" customFormat="1" ht="37.5" customHeight="1">
      <c r="A5" s="139" t="s">
        <v>569</v>
      </c>
      <c r="B5" s="220"/>
      <c r="C5" s="114" t="s">
        <v>211</v>
      </c>
      <c r="D5" s="114"/>
      <c r="E5" s="114" t="s">
        <v>571</v>
      </c>
      <c r="F5" s="114"/>
      <c r="G5" s="114"/>
      <c r="H5" s="114" t="s">
        <v>211</v>
      </c>
      <c r="I5" s="114"/>
    </row>
    <row r="6" spans="1:9" s="44" customFormat="1" ht="30" customHeight="1">
      <c r="A6" s="139" t="s">
        <v>572</v>
      </c>
      <c r="B6" s="220"/>
      <c r="C6" s="114" t="s">
        <v>573</v>
      </c>
      <c r="D6" s="114"/>
      <c r="E6" s="114" t="s">
        <v>574</v>
      </c>
      <c r="F6" s="114"/>
      <c r="G6" s="114"/>
      <c r="H6" s="114" t="s">
        <v>575</v>
      </c>
      <c r="I6" s="114"/>
    </row>
    <row r="7" spans="1:9" s="44" customFormat="1" ht="21" customHeight="1">
      <c r="A7" s="139" t="s">
        <v>576</v>
      </c>
      <c r="B7" s="220"/>
      <c r="C7" s="114" t="s">
        <v>577</v>
      </c>
      <c r="D7" s="114"/>
      <c r="E7" s="114" t="s">
        <v>578</v>
      </c>
      <c r="F7" s="114"/>
      <c r="G7" s="114"/>
      <c r="H7" s="114">
        <v>719000</v>
      </c>
      <c r="I7" s="114"/>
    </row>
    <row r="8" spans="1:9" s="44" customFormat="1" ht="21" customHeight="1">
      <c r="A8" s="139" t="s">
        <v>579</v>
      </c>
      <c r="B8" s="220"/>
      <c r="C8" s="164" t="s">
        <v>580</v>
      </c>
      <c r="D8" s="164"/>
      <c r="E8" s="164"/>
      <c r="F8" s="164"/>
      <c r="G8" s="164"/>
      <c r="H8" s="164"/>
      <c r="I8" s="164"/>
    </row>
    <row r="9" spans="1:9" s="44" customFormat="1" ht="42.75" customHeight="1">
      <c r="A9" s="142" t="s">
        <v>581</v>
      </c>
      <c r="B9" s="221"/>
      <c r="C9" s="164" t="s">
        <v>582</v>
      </c>
      <c r="D9" s="164"/>
      <c r="E9" s="164"/>
      <c r="F9" s="164"/>
      <c r="G9" s="164"/>
      <c r="H9" s="164"/>
      <c r="I9" s="164"/>
    </row>
    <row r="10" spans="1:9" s="44" customFormat="1" ht="27" customHeight="1">
      <c r="A10" s="222"/>
      <c r="B10" s="223"/>
      <c r="C10" s="164" t="s">
        <v>583</v>
      </c>
      <c r="D10" s="164"/>
      <c r="E10" s="164"/>
      <c r="F10" s="164"/>
      <c r="G10" s="164"/>
      <c r="H10" s="164"/>
      <c r="I10" s="164"/>
    </row>
    <row r="11" spans="1:9" s="44" customFormat="1" ht="29.25" customHeight="1">
      <c r="A11" s="139" t="s">
        <v>584</v>
      </c>
      <c r="B11" s="220"/>
      <c r="C11" s="224" t="s">
        <v>585</v>
      </c>
      <c r="D11" s="224"/>
      <c r="E11" s="224"/>
      <c r="F11" s="224" t="s">
        <v>586</v>
      </c>
      <c r="G11" s="225"/>
      <c r="H11" s="225"/>
      <c r="I11" s="225"/>
    </row>
    <row r="12" spans="1:9" s="44" customFormat="1" ht="60" customHeight="1">
      <c r="A12" s="139" t="s">
        <v>587</v>
      </c>
      <c r="B12" s="220"/>
      <c r="C12" s="226" t="s">
        <v>681</v>
      </c>
      <c r="D12" s="227"/>
      <c r="E12" s="227"/>
      <c r="F12" s="227"/>
      <c r="G12" s="227"/>
      <c r="H12" s="227"/>
      <c r="I12" s="228"/>
    </row>
    <row r="13" spans="1:9" s="44" customFormat="1" ht="57.75" customHeight="1">
      <c r="A13" s="139" t="s">
        <v>589</v>
      </c>
      <c r="B13" s="220"/>
      <c r="C13" s="226" t="s">
        <v>682</v>
      </c>
      <c r="D13" s="227"/>
      <c r="E13" s="227"/>
      <c r="F13" s="227"/>
      <c r="G13" s="227"/>
      <c r="H13" s="227"/>
      <c r="I13" s="228"/>
    </row>
    <row r="14" spans="1:9" s="44" customFormat="1" ht="30.75" customHeight="1">
      <c r="A14" s="139" t="s">
        <v>591</v>
      </c>
      <c r="B14" s="220"/>
      <c r="C14" s="114">
        <v>150</v>
      </c>
      <c r="D14" s="114"/>
      <c r="E14" s="114" t="s">
        <v>592</v>
      </c>
      <c r="F14" s="114"/>
      <c r="G14" s="114"/>
      <c r="H14" s="114">
        <v>150</v>
      </c>
      <c r="I14" s="114"/>
    </row>
    <row r="15" spans="1:9" s="44" customFormat="1" ht="21.75" customHeight="1">
      <c r="A15" s="114" t="s">
        <v>593</v>
      </c>
      <c r="B15" s="114"/>
      <c r="C15" s="114" t="s">
        <v>594</v>
      </c>
      <c r="D15" s="114"/>
      <c r="E15" s="114"/>
      <c r="F15" s="114"/>
      <c r="G15" s="114"/>
      <c r="H15" s="114" t="s">
        <v>523</v>
      </c>
      <c r="I15" s="114"/>
    </row>
    <row r="16" spans="1:9" s="44" customFormat="1" ht="21" customHeight="1">
      <c r="A16" s="114"/>
      <c r="B16" s="114"/>
      <c r="C16" s="229" t="s">
        <v>200</v>
      </c>
      <c r="D16" s="229"/>
      <c r="E16" s="229"/>
      <c r="F16" s="229"/>
      <c r="G16" s="229"/>
      <c r="H16" s="114">
        <v>150</v>
      </c>
      <c r="I16" s="114"/>
    </row>
    <row r="17" spans="1:9" s="44" customFormat="1" ht="21" customHeight="1">
      <c r="A17" s="114"/>
      <c r="B17" s="114"/>
      <c r="C17" s="164" t="s">
        <v>595</v>
      </c>
      <c r="D17" s="164"/>
      <c r="E17" s="164"/>
      <c r="F17" s="164"/>
      <c r="G17" s="164"/>
      <c r="H17" s="114">
        <v>150</v>
      </c>
      <c r="I17" s="114"/>
    </row>
    <row r="18" spans="1:9" s="44" customFormat="1" ht="21" customHeight="1">
      <c r="A18" s="114"/>
      <c r="B18" s="114"/>
      <c r="C18" s="164" t="s">
        <v>596</v>
      </c>
      <c r="D18" s="164"/>
      <c r="E18" s="164"/>
      <c r="F18" s="164"/>
      <c r="G18" s="164"/>
      <c r="H18" s="114">
        <v>150</v>
      </c>
      <c r="I18" s="114"/>
    </row>
    <row r="19" spans="1:9" s="44" customFormat="1" ht="21" customHeight="1">
      <c r="A19" s="114"/>
      <c r="B19" s="114"/>
      <c r="C19" s="164" t="s">
        <v>597</v>
      </c>
      <c r="D19" s="164"/>
      <c r="E19" s="164"/>
      <c r="F19" s="164"/>
      <c r="G19" s="164"/>
      <c r="H19" s="114"/>
      <c r="I19" s="114"/>
    </row>
    <row r="20" spans="1:9" s="44" customFormat="1" ht="21" customHeight="1">
      <c r="A20" s="114"/>
      <c r="B20" s="114"/>
      <c r="C20" s="164" t="s">
        <v>598</v>
      </c>
      <c r="D20" s="164"/>
      <c r="E20" s="164"/>
      <c r="F20" s="164"/>
      <c r="G20" s="164"/>
      <c r="H20" s="139"/>
      <c r="I20" s="220"/>
    </row>
    <row r="21" spans="1:9" s="44" customFormat="1" ht="21" customHeight="1">
      <c r="A21" s="114"/>
      <c r="B21" s="114"/>
      <c r="C21" s="164" t="s">
        <v>599</v>
      </c>
      <c r="D21" s="164"/>
      <c r="E21" s="164"/>
      <c r="F21" s="164"/>
      <c r="G21" s="164"/>
      <c r="H21" s="139"/>
      <c r="I21" s="220"/>
    </row>
    <row r="22" spans="1:9" s="44" customFormat="1" ht="21" customHeight="1">
      <c r="A22" s="230" t="s">
        <v>600</v>
      </c>
      <c r="B22" s="230" t="s">
        <v>601</v>
      </c>
      <c r="C22" s="114" t="s">
        <v>602</v>
      </c>
      <c r="D22" s="114"/>
      <c r="E22" s="114"/>
      <c r="F22" s="114"/>
      <c r="G22" s="114"/>
      <c r="H22" s="114" t="s">
        <v>523</v>
      </c>
      <c r="I22" s="114"/>
    </row>
    <row r="23" spans="1:9" s="44" customFormat="1" ht="21" customHeight="1">
      <c r="A23" s="230"/>
      <c r="B23" s="230"/>
      <c r="C23" s="229" t="s">
        <v>200</v>
      </c>
      <c r="D23" s="229"/>
      <c r="E23" s="229"/>
      <c r="F23" s="229"/>
      <c r="G23" s="229"/>
      <c r="H23" s="114">
        <v>150</v>
      </c>
      <c r="I23" s="114"/>
    </row>
    <row r="24" spans="1:9" s="44" customFormat="1" ht="21" customHeight="1">
      <c r="A24" s="230"/>
      <c r="B24" s="230"/>
      <c r="C24" s="231" t="s">
        <v>683</v>
      </c>
      <c r="D24" s="231"/>
      <c r="E24" s="231"/>
      <c r="F24" s="231"/>
      <c r="G24" s="231"/>
      <c r="H24" s="114">
        <v>60</v>
      </c>
      <c r="I24" s="114"/>
    </row>
    <row r="25" spans="1:9" s="44" customFormat="1" ht="21" customHeight="1">
      <c r="A25" s="230"/>
      <c r="B25" s="230"/>
      <c r="C25" s="231" t="s">
        <v>684</v>
      </c>
      <c r="D25" s="231"/>
      <c r="E25" s="231"/>
      <c r="F25" s="231"/>
      <c r="G25" s="231"/>
      <c r="H25" s="114">
        <v>90</v>
      </c>
      <c r="I25" s="114"/>
    </row>
    <row r="26" spans="1:9" s="44" customFormat="1" ht="21" customHeight="1">
      <c r="A26" s="230"/>
      <c r="B26" s="230"/>
      <c r="C26" s="231"/>
      <c r="D26" s="231"/>
      <c r="E26" s="231"/>
      <c r="F26" s="231"/>
      <c r="G26" s="231"/>
      <c r="H26" s="114"/>
      <c r="I26" s="114"/>
    </row>
    <row r="27" spans="1:9" s="44" customFormat="1" ht="21" customHeight="1">
      <c r="A27" s="230"/>
      <c r="B27" s="230"/>
      <c r="C27" s="231"/>
      <c r="D27" s="231"/>
      <c r="E27" s="231"/>
      <c r="F27" s="231"/>
      <c r="G27" s="231"/>
      <c r="H27" s="114"/>
      <c r="I27" s="114"/>
    </row>
    <row r="28" spans="1:9" s="44" customFormat="1" ht="60" customHeight="1">
      <c r="A28" s="230"/>
      <c r="B28" s="114" t="s">
        <v>612</v>
      </c>
      <c r="C28" s="232" t="s">
        <v>685</v>
      </c>
      <c r="D28" s="232"/>
      <c r="E28" s="232"/>
      <c r="F28" s="232"/>
      <c r="G28" s="232"/>
      <c r="H28" s="232"/>
      <c r="I28" s="232"/>
    </row>
    <row r="29" spans="1:9" s="44" customFormat="1" ht="21" customHeight="1">
      <c r="A29" s="114" t="s">
        <v>614</v>
      </c>
      <c r="B29" s="114"/>
      <c r="C29" s="233" t="s">
        <v>615</v>
      </c>
      <c r="D29" s="234"/>
      <c r="E29" s="234"/>
      <c r="F29" s="234"/>
      <c r="G29" s="234"/>
      <c r="H29" s="234"/>
      <c r="I29" s="235"/>
    </row>
    <row r="30" spans="1:9" s="44" customFormat="1" ht="42.75" customHeight="1">
      <c r="A30" s="114"/>
      <c r="B30" s="114"/>
      <c r="C30" s="233" t="s">
        <v>686</v>
      </c>
      <c r="D30" s="234"/>
      <c r="E30" s="234"/>
      <c r="F30" s="234"/>
      <c r="G30" s="234"/>
      <c r="H30" s="234"/>
      <c r="I30" s="235"/>
    </row>
    <row r="31" spans="1:9" s="44" customFormat="1" ht="34.5" customHeight="1" hidden="1">
      <c r="A31" s="138" t="s">
        <v>617</v>
      </c>
      <c r="B31" s="239"/>
      <c r="C31" s="226"/>
      <c r="D31" s="289"/>
      <c r="E31" s="289"/>
      <c r="F31" s="289"/>
      <c r="G31" s="289"/>
      <c r="H31" s="289"/>
      <c r="I31" s="290"/>
    </row>
    <row r="32" spans="1:9" s="44" customFormat="1" ht="19.5" customHeight="1" hidden="1">
      <c r="A32" s="142" t="s">
        <v>618</v>
      </c>
      <c r="B32" s="354"/>
      <c r="C32" s="143" t="s">
        <v>619</v>
      </c>
      <c r="D32" s="143" t="s">
        <v>620</v>
      </c>
      <c r="E32" s="143" t="s">
        <v>621</v>
      </c>
      <c r="F32" s="114" t="s">
        <v>622</v>
      </c>
      <c r="G32" s="114"/>
      <c r="H32" s="114" t="s">
        <v>623</v>
      </c>
      <c r="I32" s="114"/>
    </row>
    <row r="33" spans="1:9" s="44" customFormat="1" ht="19.5" customHeight="1" hidden="1">
      <c r="A33" s="355"/>
      <c r="B33" s="356"/>
      <c r="C33" s="357"/>
      <c r="D33" s="357"/>
      <c r="E33" s="357"/>
      <c r="F33" s="114"/>
      <c r="G33" s="114"/>
      <c r="H33" s="114"/>
      <c r="I33" s="114"/>
    </row>
    <row r="34" spans="1:9" s="44" customFormat="1" ht="21" customHeight="1" hidden="1">
      <c r="A34" s="355"/>
      <c r="B34" s="356"/>
      <c r="C34" s="143" t="s">
        <v>624</v>
      </c>
      <c r="D34" s="358" t="s">
        <v>625</v>
      </c>
      <c r="E34" s="114"/>
      <c r="F34" s="114"/>
      <c r="G34" s="319"/>
      <c r="H34" s="319"/>
      <c r="I34" s="319"/>
    </row>
    <row r="35" spans="1:9" s="44" customFormat="1" ht="21" customHeight="1" hidden="1">
      <c r="A35" s="355"/>
      <c r="B35" s="356"/>
      <c r="C35" s="157"/>
      <c r="D35" s="358" t="s">
        <v>625</v>
      </c>
      <c r="E35" s="114"/>
      <c r="F35" s="139"/>
      <c r="G35" s="220"/>
      <c r="H35" s="359"/>
      <c r="I35" s="372"/>
    </row>
    <row r="36" spans="1:9" s="44" customFormat="1" ht="21" customHeight="1" hidden="1">
      <c r="A36" s="355"/>
      <c r="B36" s="356"/>
      <c r="C36" s="360"/>
      <c r="D36" s="114" t="s">
        <v>626</v>
      </c>
      <c r="E36" s="114"/>
      <c r="F36" s="139"/>
      <c r="G36" s="220"/>
      <c r="H36" s="359"/>
      <c r="I36" s="372"/>
    </row>
    <row r="37" spans="1:9" s="44" customFormat="1" ht="21" customHeight="1" hidden="1">
      <c r="A37" s="355"/>
      <c r="B37" s="356"/>
      <c r="C37" s="143" t="s">
        <v>627</v>
      </c>
      <c r="D37" s="358" t="s">
        <v>625</v>
      </c>
      <c r="E37" s="114"/>
      <c r="F37" s="139"/>
      <c r="G37" s="220"/>
      <c r="H37" s="359"/>
      <c r="I37" s="372"/>
    </row>
    <row r="38" spans="1:9" s="44" customFormat="1" ht="21" customHeight="1" hidden="1">
      <c r="A38" s="355"/>
      <c r="B38" s="356"/>
      <c r="C38" s="157"/>
      <c r="D38" s="358" t="s">
        <v>625</v>
      </c>
      <c r="E38" s="114"/>
      <c r="F38" s="139"/>
      <c r="G38" s="220"/>
      <c r="H38" s="359"/>
      <c r="I38" s="372"/>
    </row>
    <row r="39" spans="1:9" s="44" customFormat="1" ht="28.5" customHeight="1" hidden="1">
      <c r="A39" s="222"/>
      <c r="B39" s="223"/>
      <c r="C39" s="360"/>
      <c r="D39" s="114" t="s">
        <v>626</v>
      </c>
      <c r="E39" s="114"/>
      <c r="F39" s="139"/>
      <c r="G39" s="220"/>
      <c r="H39" s="359"/>
      <c r="I39" s="372"/>
    </row>
    <row r="40" spans="1:9" s="44" customFormat="1" ht="34.5" customHeight="1" hidden="1">
      <c r="A40" s="138" t="s">
        <v>628</v>
      </c>
      <c r="B40" s="239"/>
      <c r="C40" s="226"/>
      <c r="D40" s="289"/>
      <c r="E40" s="289"/>
      <c r="F40" s="289"/>
      <c r="G40" s="289"/>
      <c r="H40" s="289"/>
      <c r="I40" s="290"/>
    </row>
    <row r="41" spans="1:9" s="44" customFormat="1" ht="19.5" customHeight="1" hidden="1">
      <c r="A41" s="142" t="s">
        <v>618</v>
      </c>
      <c r="B41" s="354"/>
      <c r="C41" s="143" t="s">
        <v>619</v>
      </c>
      <c r="D41" s="143" t="s">
        <v>620</v>
      </c>
      <c r="E41" s="143" t="s">
        <v>621</v>
      </c>
      <c r="F41" s="142" t="s">
        <v>622</v>
      </c>
      <c r="G41" s="221"/>
      <c r="H41" s="114" t="s">
        <v>623</v>
      </c>
      <c r="I41" s="114"/>
    </row>
    <row r="42" spans="1:9" s="44" customFormat="1" ht="19.5" customHeight="1" hidden="1">
      <c r="A42" s="355"/>
      <c r="B42" s="356"/>
      <c r="C42" s="357"/>
      <c r="D42" s="357"/>
      <c r="E42" s="357"/>
      <c r="F42" s="272"/>
      <c r="G42" s="273"/>
      <c r="H42" s="114"/>
      <c r="I42" s="114"/>
    </row>
    <row r="43" spans="1:9" s="44" customFormat="1" ht="21" customHeight="1" hidden="1">
      <c r="A43" s="355"/>
      <c r="B43" s="356"/>
      <c r="C43" s="143" t="s">
        <v>624</v>
      </c>
      <c r="D43" s="358" t="s">
        <v>625</v>
      </c>
      <c r="E43" s="114"/>
      <c r="F43" s="139"/>
      <c r="G43" s="220"/>
      <c r="H43" s="319"/>
      <c r="I43" s="319"/>
    </row>
    <row r="44" spans="1:9" s="44" customFormat="1" ht="21" customHeight="1" hidden="1">
      <c r="A44" s="355"/>
      <c r="B44" s="356"/>
      <c r="C44" s="157"/>
      <c r="D44" s="358" t="s">
        <v>625</v>
      </c>
      <c r="E44" s="114"/>
      <c r="F44" s="139"/>
      <c r="G44" s="220"/>
      <c r="H44" s="319"/>
      <c r="I44" s="319"/>
    </row>
    <row r="45" spans="1:9" s="44" customFormat="1" ht="21" customHeight="1" hidden="1">
      <c r="A45" s="355"/>
      <c r="B45" s="356"/>
      <c r="C45" s="360"/>
      <c r="D45" s="114" t="s">
        <v>626</v>
      </c>
      <c r="E45" s="114"/>
      <c r="F45" s="139"/>
      <c r="G45" s="220"/>
      <c r="H45" s="319"/>
      <c r="I45" s="319"/>
    </row>
    <row r="46" spans="1:9" s="44" customFormat="1" ht="21" customHeight="1" hidden="1">
      <c r="A46" s="355"/>
      <c r="B46" s="356"/>
      <c r="C46" s="143" t="s">
        <v>627</v>
      </c>
      <c r="D46" s="358" t="s">
        <v>625</v>
      </c>
      <c r="E46" s="114"/>
      <c r="F46" s="139"/>
      <c r="G46" s="220"/>
      <c r="H46" s="319"/>
      <c r="I46" s="319"/>
    </row>
    <row r="47" spans="1:9" s="44" customFormat="1" ht="21" customHeight="1" hidden="1">
      <c r="A47" s="355"/>
      <c r="B47" s="356"/>
      <c r="C47" s="157"/>
      <c r="D47" s="358" t="s">
        <v>625</v>
      </c>
      <c r="E47" s="114"/>
      <c r="F47" s="139"/>
      <c r="G47" s="220"/>
      <c r="H47" s="319"/>
      <c r="I47" s="319"/>
    </row>
    <row r="48" spans="1:9" s="44" customFormat="1" ht="29.25" customHeight="1" hidden="1">
      <c r="A48" s="222"/>
      <c r="B48" s="223"/>
      <c r="C48" s="360"/>
      <c r="D48" s="114" t="s">
        <v>626</v>
      </c>
      <c r="E48" s="114"/>
      <c r="F48" s="139"/>
      <c r="G48" s="220"/>
      <c r="H48" s="319"/>
      <c r="I48" s="319"/>
    </row>
    <row r="49" spans="1:9" s="44" customFormat="1" ht="34.5" customHeight="1" hidden="1">
      <c r="A49" s="138" t="s">
        <v>629</v>
      </c>
      <c r="B49" s="239"/>
      <c r="C49" s="226"/>
      <c r="D49" s="289"/>
      <c r="E49" s="289"/>
      <c r="F49" s="289"/>
      <c r="G49" s="289"/>
      <c r="H49" s="289"/>
      <c r="I49" s="290"/>
    </row>
    <row r="50" spans="1:9" s="44" customFormat="1" ht="19.5" customHeight="1" hidden="1">
      <c r="A50" s="142" t="s">
        <v>618</v>
      </c>
      <c r="B50" s="354"/>
      <c r="C50" s="143" t="s">
        <v>619</v>
      </c>
      <c r="D50" s="143" t="s">
        <v>620</v>
      </c>
      <c r="E50" s="143" t="s">
        <v>621</v>
      </c>
      <c r="F50" s="114" t="s">
        <v>622</v>
      </c>
      <c r="G50" s="319"/>
      <c r="H50" s="114" t="s">
        <v>623</v>
      </c>
      <c r="I50" s="114"/>
    </row>
    <row r="51" spans="1:9" s="44" customFormat="1" ht="24.75" customHeight="1" hidden="1">
      <c r="A51" s="355"/>
      <c r="B51" s="356"/>
      <c r="C51" s="357"/>
      <c r="D51" s="357"/>
      <c r="E51" s="357"/>
      <c r="F51" s="319"/>
      <c r="G51" s="319"/>
      <c r="H51" s="114"/>
      <c r="I51" s="114"/>
    </row>
    <row r="52" spans="1:9" s="44" customFormat="1" ht="21" customHeight="1" hidden="1">
      <c r="A52" s="355"/>
      <c r="B52" s="356"/>
      <c r="C52" s="143" t="s">
        <v>624</v>
      </c>
      <c r="D52" s="358" t="s">
        <v>625</v>
      </c>
      <c r="E52" s="114"/>
      <c r="F52" s="114"/>
      <c r="G52" s="319"/>
      <c r="H52" s="319"/>
      <c r="I52" s="319"/>
    </row>
    <row r="53" spans="1:9" s="44" customFormat="1" ht="21" customHeight="1" hidden="1">
      <c r="A53" s="355"/>
      <c r="B53" s="356"/>
      <c r="C53" s="157"/>
      <c r="D53" s="358" t="s">
        <v>625</v>
      </c>
      <c r="E53" s="114"/>
      <c r="F53" s="139"/>
      <c r="G53" s="361"/>
      <c r="H53" s="319"/>
      <c r="I53" s="319"/>
    </row>
    <row r="54" spans="1:9" s="44" customFormat="1" ht="21" customHeight="1" hidden="1">
      <c r="A54" s="355"/>
      <c r="B54" s="356"/>
      <c r="C54" s="360"/>
      <c r="D54" s="114" t="s">
        <v>626</v>
      </c>
      <c r="E54" s="114"/>
      <c r="F54" s="139"/>
      <c r="G54" s="220"/>
      <c r="H54" s="319"/>
      <c r="I54" s="319"/>
    </row>
    <row r="55" spans="1:9" s="44" customFormat="1" ht="21" customHeight="1" hidden="1">
      <c r="A55" s="355"/>
      <c r="B55" s="356"/>
      <c r="C55" s="143" t="s">
        <v>627</v>
      </c>
      <c r="D55" s="358" t="s">
        <v>625</v>
      </c>
      <c r="E55" s="114"/>
      <c r="F55" s="139"/>
      <c r="G55" s="220"/>
      <c r="H55" s="319"/>
      <c r="I55" s="319"/>
    </row>
    <row r="56" spans="1:9" s="44" customFormat="1" ht="21" customHeight="1" hidden="1">
      <c r="A56" s="355"/>
      <c r="B56" s="356"/>
      <c r="C56" s="157"/>
      <c r="D56" s="358" t="s">
        <v>625</v>
      </c>
      <c r="E56" s="114"/>
      <c r="F56" s="139"/>
      <c r="G56" s="220"/>
      <c r="H56" s="319"/>
      <c r="I56" s="319"/>
    </row>
    <row r="57" spans="1:9" s="44" customFormat="1" ht="33" customHeight="1" hidden="1">
      <c r="A57" s="222"/>
      <c r="B57" s="223"/>
      <c r="C57" s="357"/>
      <c r="D57" s="143" t="s">
        <v>626</v>
      </c>
      <c r="E57" s="143"/>
      <c r="F57" s="139"/>
      <c r="G57" s="220"/>
      <c r="H57" s="319"/>
      <c r="I57" s="319"/>
    </row>
    <row r="58" spans="1:9" s="44" customFormat="1" ht="39.75" customHeight="1" hidden="1">
      <c r="A58" s="319" t="s">
        <v>626</v>
      </c>
      <c r="B58" s="319"/>
      <c r="C58" s="319"/>
      <c r="D58" s="319"/>
      <c r="E58" s="319"/>
      <c r="F58" s="319"/>
      <c r="G58" s="319"/>
      <c r="H58" s="319"/>
      <c r="I58" s="319"/>
    </row>
    <row r="59" spans="1:18" s="51" customFormat="1" ht="34.5" customHeight="1">
      <c r="A59" s="138" t="s">
        <v>630</v>
      </c>
      <c r="B59" s="239"/>
      <c r="C59" s="226" t="s">
        <v>687</v>
      </c>
      <c r="D59" s="362"/>
      <c r="E59" s="362"/>
      <c r="F59" s="362"/>
      <c r="G59" s="362"/>
      <c r="H59" s="362"/>
      <c r="I59" s="373"/>
      <c r="M59" s="374"/>
      <c r="N59" s="374"/>
      <c r="O59" s="374"/>
      <c r="P59" s="374"/>
      <c r="Q59" s="374"/>
      <c r="R59" s="374"/>
    </row>
    <row r="60" spans="1:18" s="51" customFormat="1" ht="19.5" customHeight="1">
      <c r="A60" s="142" t="s">
        <v>632</v>
      </c>
      <c r="B60" s="363"/>
      <c r="C60" s="143" t="s">
        <v>619</v>
      </c>
      <c r="D60" s="143" t="s">
        <v>620</v>
      </c>
      <c r="E60" s="143" t="s">
        <v>621</v>
      </c>
      <c r="F60" s="139" t="s">
        <v>622</v>
      </c>
      <c r="G60" s="364"/>
      <c r="H60" s="365"/>
      <c r="I60" s="143" t="s">
        <v>623</v>
      </c>
      <c r="M60" s="374"/>
      <c r="N60" s="374"/>
      <c r="O60" s="374"/>
      <c r="P60" s="374"/>
      <c r="Q60" s="374"/>
      <c r="R60" s="374"/>
    </row>
    <row r="61" spans="1:18" s="51" customFormat="1" ht="19.5" customHeight="1">
      <c r="A61" s="366"/>
      <c r="B61" s="367"/>
      <c r="C61" s="368"/>
      <c r="D61" s="368"/>
      <c r="E61" s="368"/>
      <c r="F61" s="243" t="s">
        <v>633</v>
      </c>
      <c r="G61" s="316"/>
      <c r="H61" s="244"/>
      <c r="I61" s="368"/>
      <c r="M61" s="374"/>
      <c r="N61" s="374"/>
      <c r="O61" s="374"/>
      <c r="P61" s="374"/>
      <c r="Q61" s="374"/>
      <c r="R61" s="374"/>
    </row>
    <row r="62" spans="1:18" s="51" customFormat="1" ht="19.5" customHeight="1">
      <c r="A62" s="366"/>
      <c r="B62" s="367"/>
      <c r="C62" s="369"/>
      <c r="D62" s="369"/>
      <c r="E62" s="369"/>
      <c r="F62" s="269"/>
      <c r="G62" s="270"/>
      <c r="H62" s="271"/>
      <c r="I62" s="369"/>
      <c r="M62" s="374"/>
      <c r="N62" s="374"/>
      <c r="O62" s="374"/>
      <c r="P62" s="374"/>
      <c r="Q62" s="374"/>
      <c r="R62" s="374"/>
    </row>
    <row r="63" spans="1:18" s="51" customFormat="1" ht="36.75" customHeight="1">
      <c r="A63" s="366"/>
      <c r="B63" s="367"/>
      <c r="C63" s="297" t="s">
        <v>624</v>
      </c>
      <c r="D63" s="370" t="s">
        <v>634</v>
      </c>
      <c r="E63" s="370" t="s">
        <v>688</v>
      </c>
      <c r="F63" s="269" t="s">
        <v>689</v>
      </c>
      <c r="G63" s="270"/>
      <c r="H63" s="271"/>
      <c r="I63" s="137" t="s">
        <v>637</v>
      </c>
      <c r="M63" s="374"/>
      <c r="N63" s="374"/>
      <c r="O63" s="374"/>
      <c r="P63" s="374"/>
      <c r="Q63" s="374"/>
      <c r="R63" s="374"/>
    </row>
    <row r="64" spans="1:18" s="51" customFormat="1" ht="21" customHeight="1">
      <c r="A64" s="366"/>
      <c r="B64" s="367"/>
      <c r="C64" s="371"/>
      <c r="D64" s="114" t="s">
        <v>640</v>
      </c>
      <c r="E64" s="114" t="s">
        <v>690</v>
      </c>
      <c r="F64" s="325" t="s">
        <v>691</v>
      </c>
      <c r="G64" s="325"/>
      <c r="H64" s="325"/>
      <c r="I64" s="137" t="s">
        <v>637</v>
      </c>
      <c r="M64" s="374"/>
      <c r="N64" s="374"/>
      <c r="O64" s="374"/>
      <c r="P64" s="374"/>
      <c r="Q64" s="374"/>
      <c r="R64" s="374"/>
    </row>
    <row r="65" spans="1:18" s="51" customFormat="1" ht="21" customHeight="1">
      <c r="A65" s="366"/>
      <c r="B65" s="367"/>
      <c r="C65" s="375"/>
      <c r="D65" s="114" t="s">
        <v>643</v>
      </c>
      <c r="E65" s="114" t="s">
        <v>692</v>
      </c>
      <c r="F65" s="210">
        <v>44195</v>
      </c>
      <c r="G65" s="325"/>
      <c r="H65" s="325"/>
      <c r="I65" s="137" t="s">
        <v>637</v>
      </c>
      <c r="M65" s="374"/>
      <c r="N65" s="374"/>
      <c r="O65" s="374"/>
      <c r="P65" s="374"/>
      <c r="Q65" s="374"/>
      <c r="R65" s="374"/>
    </row>
    <row r="66" spans="1:18" s="51" customFormat="1" ht="36" customHeight="1">
      <c r="A66" s="366"/>
      <c r="B66" s="367"/>
      <c r="C66" s="252" t="s">
        <v>627</v>
      </c>
      <c r="D66" s="114" t="s">
        <v>693</v>
      </c>
      <c r="E66" s="114" t="s">
        <v>694</v>
      </c>
      <c r="F66" s="325">
        <v>0.98</v>
      </c>
      <c r="G66" s="325"/>
      <c r="H66" s="325"/>
      <c r="I66" s="137" t="s">
        <v>637</v>
      </c>
      <c r="M66" s="374"/>
      <c r="N66" s="374"/>
      <c r="O66" s="374"/>
      <c r="P66" s="374"/>
      <c r="Q66" s="374"/>
      <c r="R66" s="374"/>
    </row>
    <row r="67" spans="1:18" s="51" customFormat="1" ht="36" customHeight="1">
      <c r="A67" s="366"/>
      <c r="B67" s="367"/>
      <c r="C67" s="252"/>
      <c r="D67" s="114" t="s">
        <v>647</v>
      </c>
      <c r="E67" s="114" t="s">
        <v>695</v>
      </c>
      <c r="F67" s="325" t="s">
        <v>696</v>
      </c>
      <c r="G67" s="325"/>
      <c r="H67" s="325"/>
      <c r="I67" s="114" t="s">
        <v>637</v>
      </c>
      <c r="M67" s="374"/>
      <c r="N67" s="374"/>
      <c r="O67" s="374"/>
      <c r="P67" s="374"/>
      <c r="Q67" s="374"/>
      <c r="R67" s="374"/>
    </row>
    <row r="68" spans="1:9" s="44" customFormat="1" ht="158.25" customHeight="1">
      <c r="A68" s="256" t="s">
        <v>650</v>
      </c>
      <c r="B68" s="256"/>
      <c r="C68" s="256"/>
      <c r="D68" s="256"/>
      <c r="E68" s="256"/>
      <c r="F68" s="256"/>
      <c r="G68" s="256"/>
      <c r="H68" s="256"/>
      <c r="I68" s="256"/>
    </row>
  </sheetData>
  <sheetProtection/>
  <mergeCells count="15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I29"/>
    <mergeCell ref="C30:I30"/>
    <mergeCell ref="A31:B31"/>
    <mergeCell ref="C31:I31"/>
    <mergeCell ref="F34:G34"/>
    <mergeCell ref="H34:I34"/>
    <mergeCell ref="F35:G35"/>
    <mergeCell ref="H35:I35"/>
    <mergeCell ref="F36:G36"/>
    <mergeCell ref="H36:I36"/>
    <mergeCell ref="F37:G37"/>
    <mergeCell ref="H37:I37"/>
    <mergeCell ref="F38:G38"/>
    <mergeCell ref="H38:I38"/>
    <mergeCell ref="F39:G39"/>
    <mergeCell ref="H39:I39"/>
    <mergeCell ref="A40:B40"/>
    <mergeCell ref="C40:I40"/>
    <mergeCell ref="F43:G43"/>
    <mergeCell ref="H43:I43"/>
    <mergeCell ref="F44:G44"/>
    <mergeCell ref="H44:I44"/>
    <mergeCell ref="F45:G45"/>
    <mergeCell ref="H45:I45"/>
    <mergeCell ref="F46:G46"/>
    <mergeCell ref="H46:I46"/>
    <mergeCell ref="F47:G47"/>
    <mergeCell ref="H47:I47"/>
    <mergeCell ref="F48:G48"/>
    <mergeCell ref="H48:I48"/>
    <mergeCell ref="A49:B49"/>
    <mergeCell ref="C49:I49"/>
    <mergeCell ref="F52:G52"/>
    <mergeCell ref="H52:I52"/>
    <mergeCell ref="F53:G53"/>
    <mergeCell ref="H53:I53"/>
    <mergeCell ref="F54:G54"/>
    <mergeCell ref="H54:I54"/>
    <mergeCell ref="F55:G55"/>
    <mergeCell ref="H55:I55"/>
    <mergeCell ref="F56:G56"/>
    <mergeCell ref="H56:I56"/>
    <mergeCell ref="F57:G57"/>
    <mergeCell ref="H57:I57"/>
    <mergeCell ref="A58:I58"/>
    <mergeCell ref="A59:B59"/>
    <mergeCell ref="C59:I59"/>
    <mergeCell ref="F60:H60"/>
    <mergeCell ref="F63:H63"/>
    <mergeCell ref="F64:H64"/>
    <mergeCell ref="F65:H65"/>
    <mergeCell ref="F66:H66"/>
    <mergeCell ref="F67:H67"/>
    <mergeCell ref="A68:I68"/>
    <mergeCell ref="A22:A28"/>
    <mergeCell ref="B22:B27"/>
    <mergeCell ref="C32:C33"/>
    <mergeCell ref="C34:C36"/>
    <mergeCell ref="C37:C39"/>
    <mergeCell ref="C41:C42"/>
    <mergeCell ref="C43:C45"/>
    <mergeCell ref="C46:C48"/>
    <mergeCell ref="C50:C51"/>
    <mergeCell ref="C52:C54"/>
    <mergeCell ref="C55:C57"/>
    <mergeCell ref="C60:C62"/>
    <mergeCell ref="C63:C65"/>
    <mergeCell ref="C66:C67"/>
    <mergeCell ref="D32:D33"/>
    <mergeCell ref="D41:D42"/>
    <mergeCell ref="D50:D51"/>
    <mergeCell ref="D60:D62"/>
    <mergeCell ref="E32:E33"/>
    <mergeCell ref="E41:E42"/>
    <mergeCell ref="E50:E51"/>
    <mergeCell ref="E60:E62"/>
    <mergeCell ref="I60:I62"/>
    <mergeCell ref="A9:B10"/>
    <mergeCell ref="A15:B21"/>
    <mergeCell ref="A29:B30"/>
    <mergeCell ref="A32:B39"/>
    <mergeCell ref="F32:G33"/>
    <mergeCell ref="H32:I33"/>
    <mergeCell ref="A41:B48"/>
    <mergeCell ref="F41:G42"/>
    <mergeCell ref="H41:I42"/>
    <mergeCell ref="A50:B57"/>
    <mergeCell ref="F50:G51"/>
    <mergeCell ref="H50:I51"/>
    <mergeCell ref="A60:B67"/>
    <mergeCell ref="F61:H6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54"/>
  <sheetViews>
    <sheetView zoomScaleSheetLayoutView="100" workbookViewId="0" topLeftCell="A1">
      <selection activeCell="M46" sqref="M46"/>
    </sheetView>
  </sheetViews>
  <sheetFormatPr defaultColWidth="7" defaultRowHeight="15"/>
  <cols>
    <col min="1" max="1" width="7" style="41" customWidth="1"/>
    <col min="2" max="2" width="4.59765625" style="41" customWidth="1"/>
    <col min="3" max="3" width="7" style="41" customWidth="1"/>
    <col min="4" max="4" width="8.5" style="41" customWidth="1"/>
    <col min="5" max="5" width="15.296875" style="41" customWidth="1"/>
    <col min="6" max="6" width="7" style="41" customWidth="1"/>
    <col min="7" max="7" width="4.296875" style="41" customWidth="1"/>
    <col min="8" max="8" width="8.3984375" style="41" customWidth="1"/>
    <col min="9" max="16384" width="7" style="41" customWidth="1"/>
  </cols>
  <sheetData>
    <row r="1" spans="1:2" s="41" customFormat="1" ht="20.25">
      <c r="A1" s="216" t="s">
        <v>564</v>
      </c>
      <c r="B1" s="216"/>
    </row>
    <row r="2" spans="1:8" s="41" customFormat="1" ht="22.5">
      <c r="A2" s="217" t="s">
        <v>565</v>
      </c>
      <c r="B2" s="218"/>
      <c r="C2" s="218"/>
      <c r="D2" s="218"/>
      <c r="E2" s="218"/>
      <c r="F2" s="218"/>
      <c r="G2" s="218"/>
      <c r="H2" s="218"/>
    </row>
    <row r="3" spans="1:8" s="41" customFormat="1" ht="22.5" customHeight="1">
      <c r="A3" s="219" t="s">
        <v>697</v>
      </c>
      <c r="B3" s="219"/>
      <c r="C3" s="219"/>
      <c r="D3" s="219"/>
      <c r="E3" s="219"/>
      <c r="F3" s="219"/>
      <c r="G3" s="219"/>
      <c r="H3" s="219"/>
    </row>
    <row r="4" spans="1:8" s="41" customFormat="1" ht="19.5" customHeight="1">
      <c r="A4" s="114" t="s">
        <v>567</v>
      </c>
      <c r="B4" s="114"/>
      <c r="C4" s="114" t="s">
        <v>698</v>
      </c>
      <c r="D4" s="114"/>
      <c r="E4" s="114"/>
      <c r="F4" s="114"/>
      <c r="G4" s="114"/>
      <c r="H4" s="114"/>
    </row>
    <row r="5" spans="1:8" s="41" customFormat="1" ht="19.5" customHeight="1">
      <c r="A5" s="139" t="s">
        <v>569</v>
      </c>
      <c r="B5" s="220"/>
      <c r="C5" s="114" t="s">
        <v>653</v>
      </c>
      <c r="D5" s="114"/>
      <c r="E5" s="114" t="s">
        <v>571</v>
      </c>
      <c r="F5" s="114"/>
      <c r="G5" s="114" t="s">
        <v>653</v>
      </c>
      <c r="H5" s="114"/>
    </row>
    <row r="6" spans="1:8" s="41" customFormat="1" ht="19.5" customHeight="1">
      <c r="A6" s="139" t="s">
        <v>572</v>
      </c>
      <c r="B6" s="220"/>
      <c r="C6" s="114" t="s">
        <v>573</v>
      </c>
      <c r="D6" s="114"/>
      <c r="E6" s="114" t="s">
        <v>574</v>
      </c>
      <c r="F6" s="114"/>
      <c r="G6" s="114">
        <v>8106612</v>
      </c>
      <c r="H6" s="114"/>
    </row>
    <row r="7" spans="1:8" s="41" customFormat="1" ht="19.5" customHeight="1">
      <c r="A7" s="139" t="s">
        <v>576</v>
      </c>
      <c r="B7" s="220"/>
      <c r="C7" s="114" t="s">
        <v>577</v>
      </c>
      <c r="D7" s="114"/>
      <c r="E7" s="114" t="s">
        <v>578</v>
      </c>
      <c r="F7" s="114"/>
      <c r="G7" s="114">
        <v>719000</v>
      </c>
      <c r="H7" s="114"/>
    </row>
    <row r="8" spans="1:8" s="41" customFormat="1" ht="19.5" customHeight="1">
      <c r="A8" s="139" t="s">
        <v>579</v>
      </c>
      <c r="B8" s="220"/>
      <c r="C8" s="164" t="s">
        <v>699</v>
      </c>
      <c r="D8" s="164"/>
      <c r="E8" s="164"/>
      <c r="F8" s="164"/>
      <c r="G8" s="164"/>
      <c r="H8" s="164"/>
    </row>
    <row r="9" spans="1:8" s="41" customFormat="1" ht="36.75" customHeight="1">
      <c r="A9" s="142" t="s">
        <v>581</v>
      </c>
      <c r="B9" s="221"/>
      <c r="C9" s="164" t="s">
        <v>700</v>
      </c>
      <c r="D9" s="164"/>
      <c r="E9" s="164"/>
      <c r="F9" s="164"/>
      <c r="G9" s="164"/>
      <c r="H9" s="164"/>
    </row>
    <row r="10" spans="1:8" s="41" customFormat="1" ht="19.5" customHeight="1">
      <c r="A10" s="222"/>
      <c r="B10" s="223"/>
      <c r="C10" s="164" t="s">
        <v>701</v>
      </c>
      <c r="D10" s="164"/>
      <c r="E10" s="164"/>
      <c r="F10" s="164"/>
      <c r="G10" s="164"/>
      <c r="H10" s="164"/>
    </row>
    <row r="11" spans="1:8" s="41" customFormat="1" ht="19.5" customHeight="1">
      <c r="A11" s="139" t="s">
        <v>584</v>
      </c>
      <c r="B11" s="220"/>
      <c r="C11" s="224" t="s">
        <v>585</v>
      </c>
      <c r="D11" s="224"/>
      <c r="E11" s="224"/>
      <c r="F11" s="224" t="s">
        <v>586</v>
      </c>
      <c r="G11" s="225"/>
      <c r="H11" s="225"/>
    </row>
    <row r="12" spans="1:8" s="41" customFormat="1" ht="19.5" customHeight="1">
      <c r="A12" s="139" t="s">
        <v>587</v>
      </c>
      <c r="B12" s="220"/>
      <c r="C12" s="226" t="s">
        <v>702</v>
      </c>
      <c r="D12" s="227"/>
      <c r="E12" s="227"/>
      <c r="F12" s="227"/>
      <c r="G12" s="227"/>
      <c r="H12" s="228"/>
    </row>
    <row r="13" spans="1:8" s="41" customFormat="1" ht="54" customHeight="1">
      <c r="A13" s="139" t="s">
        <v>589</v>
      </c>
      <c r="B13" s="220"/>
      <c r="C13" s="257" t="s">
        <v>703</v>
      </c>
      <c r="D13" s="258"/>
      <c r="E13" s="258"/>
      <c r="F13" s="258"/>
      <c r="G13" s="258"/>
      <c r="H13" s="259"/>
    </row>
    <row r="14" spans="1:8" s="41" customFormat="1" ht="19.5" customHeight="1">
      <c r="A14" s="139" t="s">
        <v>591</v>
      </c>
      <c r="B14" s="220"/>
      <c r="C14" s="114">
        <v>10</v>
      </c>
      <c r="D14" s="114"/>
      <c r="E14" s="114" t="s">
        <v>592</v>
      </c>
      <c r="F14" s="114"/>
      <c r="G14" s="114">
        <v>10</v>
      </c>
      <c r="H14" s="114"/>
    </row>
    <row r="15" spans="1:8" s="41" customFormat="1" ht="19.5" customHeight="1">
      <c r="A15" s="139" t="s">
        <v>704</v>
      </c>
      <c r="B15" s="220"/>
      <c r="C15" s="114" t="s">
        <v>705</v>
      </c>
      <c r="D15" s="114"/>
      <c r="E15" s="114"/>
      <c r="F15" s="114"/>
      <c r="G15" s="114"/>
      <c r="H15" s="114"/>
    </row>
    <row r="16" spans="1:8" s="41" customFormat="1" ht="19.5" customHeight="1">
      <c r="A16" s="114" t="s">
        <v>593</v>
      </c>
      <c r="B16" s="114"/>
      <c r="C16" s="114" t="s">
        <v>594</v>
      </c>
      <c r="D16" s="114"/>
      <c r="E16" s="114"/>
      <c r="F16" s="114"/>
      <c r="G16" s="114" t="s">
        <v>523</v>
      </c>
      <c r="H16" s="114"/>
    </row>
    <row r="17" spans="1:8" s="41" customFormat="1" ht="19.5" customHeight="1">
      <c r="A17" s="114"/>
      <c r="B17" s="114"/>
      <c r="C17" s="229" t="s">
        <v>200</v>
      </c>
      <c r="D17" s="229"/>
      <c r="E17" s="229"/>
      <c r="F17" s="229"/>
      <c r="G17" s="114">
        <v>10</v>
      </c>
      <c r="H17" s="114"/>
    </row>
    <row r="18" spans="1:8" s="41" customFormat="1" ht="19.5" customHeight="1">
      <c r="A18" s="114"/>
      <c r="B18" s="114"/>
      <c r="C18" s="164" t="s">
        <v>595</v>
      </c>
      <c r="D18" s="164"/>
      <c r="E18" s="164"/>
      <c r="F18" s="164"/>
      <c r="G18" s="114">
        <v>10</v>
      </c>
      <c r="H18" s="114"/>
    </row>
    <row r="19" spans="1:8" s="41" customFormat="1" ht="19.5" customHeight="1">
      <c r="A19" s="114"/>
      <c r="B19" s="114"/>
      <c r="C19" s="164" t="s">
        <v>596</v>
      </c>
      <c r="D19" s="164"/>
      <c r="E19" s="164"/>
      <c r="F19" s="164"/>
      <c r="G19" s="114">
        <v>10</v>
      </c>
      <c r="H19" s="114"/>
    </row>
    <row r="20" spans="1:8" s="41" customFormat="1" ht="19.5" customHeight="1">
      <c r="A20" s="114"/>
      <c r="B20" s="114"/>
      <c r="C20" s="164" t="s">
        <v>597</v>
      </c>
      <c r="D20" s="164"/>
      <c r="E20" s="164"/>
      <c r="F20" s="164"/>
      <c r="G20" s="114"/>
      <c r="H20" s="114"/>
    </row>
    <row r="21" spans="1:8" s="41" customFormat="1" ht="19.5" customHeight="1">
      <c r="A21" s="114"/>
      <c r="B21" s="114"/>
      <c r="C21" s="164" t="s">
        <v>598</v>
      </c>
      <c r="D21" s="164"/>
      <c r="E21" s="164"/>
      <c r="F21" s="164"/>
      <c r="G21" s="139"/>
      <c r="H21" s="220"/>
    </row>
    <row r="22" spans="1:8" s="41" customFormat="1" ht="19.5" customHeight="1">
      <c r="A22" s="114"/>
      <c r="B22" s="114"/>
      <c r="C22" s="164" t="s">
        <v>599</v>
      </c>
      <c r="D22" s="164"/>
      <c r="E22" s="164"/>
      <c r="F22" s="164"/>
      <c r="G22" s="139"/>
      <c r="H22" s="220"/>
    </row>
    <row r="23" spans="1:8" s="41" customFormat="1" ht="19.5" customHeight="1">
      <c r="A23" s="230" t="s">
        <v>600</v>
      </c>
      <c r="B23" s="230" t="s">
        <v>601</v>
      </c>
      <c r="C23" s="114" t="s">
        <v>602</v>
      </c>
      <c r="D23" s="114"/>
      <c r="E23" s="114"/>
      <c r="F23" s="114"/>
      <c r="G23" s="114" t="s">
        <v>523</v>
      </c>
      <c r="H23" s="114"/>
    </row>
    <row r="24" spans="1:8" s="41" customFormat="1" ht="19.5" customHeight="1">
      <c r="A24" s="230"/>
      <c r="B24" s="230"/>
      <c r="C24" s="229" t="s">
        <v>200</v>
      </c>
      <c r="D24" s="229"/>
      <c r="E24" s="229"/>
      <c r="F24" s="229"/>
      <c r="G24" s="114">
        <v>10</v>
      </c>
      <c r="H24" s="114"/>
    </row>
    <row r="25" spans="1:8" s="41" customFormat="1" ht="19.5" customHeight="1">
      <c r="A25" s="230"/>
      <c r="B25" s="230"/>
      <c r="C25" s="231" t="s">
        <v>706</v>
      </c>
      <c r="D25" s="231"/>
      <c r="E25" s="231"/>
      <c r="F25" s="231"/>
      <c r="G25" s="114">
        <v>7</v>
      </c>
      <c r="H25" s="114"/>
    </row>
    <row r="26" spans="1:8" s="41" customFormat="1" ht="19.5" customHeight="1">
      <c r="A26" s="230"/>
      <c r="B26" s="230"/>
      <c r="C26" s="231" t="s">
        <v>707</v>
      </c>
      <c r="D26" s="231"/>
      <c r="E26" s="231"/>
      <c r="F26" s="231"/>
      <c r="G26" s="114">
        <v>3</v>
      </c>
      <c r="H26" s="114"/>
    </row>
    <row r="27" spans="1:8" s="41" customFormat="1" ht="57">
      <c r="A27" s="230"/>
      <c r="B27" s="114" t="s">
        <v>612</v>
      </c>
      <c r="C27" s="232" t="s">
        <v>708</v>
      </c>
      <c r="D27" s="232"/>
      <c r="E27" s="232"/>
      <c r="F27" s="232"/>
      <c r="G27" s="232"/>
      <c r="H27" s="232"/>
    </row>
    <row r="28" spans="1:8" s="44" customFormat="1" ht="66" customHeight="1">
      <c r="A28" s="347" t="s">
        <v>709</v>
      </c>
      <c r="B28" s="348"/>
      <c r="C28" s="263" t="s">
        <v>710</v>
      </c>
      <c r="D28" s="263" t="s">
        <v>536</v>
      </c>
      <c r="E28" s="263" t="s">
        <v>523</v>
      </c>
      <c r="F28" s="263" t="s">
        <v>711</v>
      </c>
      <c r="G28" s="263"/>
      <c r="H28" s="263"/>
    </row>
    <row r="29" spans="1:8" s="44" customFormat="1" ht="34.5" customHeight="1">
      <c r="A29" s="349"/>
      <c r="B29" s="350"/>
      <c r="C29" s="232" t="s">
        <v>712</v>
      </c>
      <c r="D29" s="232" t="s">
        <v>54</v>
      </c>
      <c r="E29" s="232" t="s">
        <v>713</v>
      </c>
      <c r="F29" s="264" t="s">
        <v>28</v>
      </c>
      <c r="G29" s="265"/>
      <c r="H29" s="266"/>
    </row>
    <row r="30" spans="1:8" s="44" customFormat="1" ht="24" customHeight="1">
      <c r="A30" s="349"/>
      <c r="B30" s="350"/>
      <c r="C30" s="232" t="s">
        <v>714</v>
      </c>
      <c r="D30" s="232" t="s">
        <v>85</v>
      </c>
      <c r="E30" s="232" t="s">
        <v>713</v>
      </c>
      <c r="F30" s="264" t="s">
        <v>11</v>
      </c>
      <c r="G30" s="265"/>
      <c r="H30" s="266"/>
    </row>
    <row r="31" spans="1:8" s="44" customFormat="1" ht="24" customHeight="1">
      <c r="A31" s="351"/>
      <c r="B31" s="352"/>
      <c r="C31" s="232"/>
      <c r="D31" s="232"/>
      <c r="E31" s="232"/>
      <c r="F31" s="264"/>
      <c r="G31" s="265"/>
      <c r="H31" s="266"/>
    </row>
    <row r="32" spans="1:8" s="41" customFormat="1" ht="14.25">
      <c r="A32" s="267" t="s">
        <v>614</v>
      </c>
      <c r="B32" s="268"/>
      <c r="C32" s="269" t="s">
        <v>615</v>
      </c>
      <c r="D32" s="270"/>
      <c r="E32" s="270"/>
      <c r="F32" s="270"/>
      <c r="G32" s="270"/>
      <c r="H32" s="271"/>
    </row>
    <row r="33" spans="1:8" s="41" customFormat="1" ht="33" customHeight="1">
      <c r="A33" s="272"/>
      <c r="B33" s="273"/>
      <c r="C33" s="342" t="s">
        <v>715</v>
      </c>
      <c r="D33" s="343"/>
      <c r="E33" s="343"/>
      <c r="F33" s="343"/>
      <c r="G33" s="343"/>
      <c r="H33" s="346"/>
    </row>
    <row r="34" spans="1:8" s="41" customFormat="1" ht="14.25">
      <c r="A34" s="138" t="s">
        <v>630</v>
      </c>
      <c r="B34" s="239"/>
      <c r="C34" s="226" t="s">
        <v>716</v>
      </c>
      <c r="D34" s="289"/>
      <c r="E34" s="289"/>
      <c r="F34" s="289"/>
      <c r="G34" s="289"/>
      <c r="H34" s="290"/>
    </row>
    <row r="35" spans="1:8" s="41" customFormat="1" ht="14.25">
      <c r="A35" s="142" t="s">
        <v>632</v>
      </c>
      <c r="B35" s="276"/>
      <c r="C35" s="143" t="s">
        <v>619</v>
      </c>
      <c r="D35" s="143" t="s">
        <v>620</v>
      </c>
      <c r="E35" s="143" t="s">
        <v>621</v>
      </c>
      <c r="F35" s="243" t="s">
        <v>622</v>
      </c>
      <c r="G35" s="244"/>
      <c r="H35" s="143" t="s">
        <v>623</v>
      </c>
    </row>
    <row r="36" spans="1:8" s="41" customFormat="1" ht="14.25">
      <c r="A36" s="277"/>
      <c r="B36" s="278"/>
      <c r="C36" s="279"/>
      <c r="D36" s="279"/>
      <c r="E36" s="279"/>
      <c r="F36" s="248"/>
      <c r="G36" s="249"/>
      <c r="H36" s="279"/>
    </row>
    <row r="37" spans="1:8" s="41" customFormat="1" ht="14.25">
      <c r="A37" s="277"/>
      <c r="B37" s="278"/>
      <c r="C37" s="280"/>
      <c r="D37" s="280"/>
      <c r="E37" s="280"/>
      <c r="F37" s="269"/>
      <c r="G37" s="271"/>
      <c r="H37" s="280"/>
    </row>
    <row r="38" spans="1:8" s="41" customFormat="1" ht="42" customHeight="1">
      <c r="A38" s="277"/>
      <c r="B38" s="278"/>
      <c r="C38" s="143" t="s">
        <v>624</v>
      </c>
      <c r="D38" s="114" t="s">
        <v>717</v>
      </c>
      <c r="E38" s="58" t="s">
        <v>718</v>
      </c>
      <c r="F38" s="250" t="s">
        <v>719</v>
      </c>
      <c r="G38" s="251"/>
      <c r="H38" s="137" t="s">
        <v>669</v>
      </c>
    </row>
    <row r="39" spans="1:8" s="41" customFormat="1" ht="42" customHeight="1">
      <c r="A39" s="277"/>
      <c r="B39" s="278"/>
      <c r="C39" s="157"/>
      <c r="D39" s="114" t="s">
        <v>720</v>
      </c>
      <c r="E39" s="114" t="s">
        <v>721</v>
      </c>
      <c r="F39" s="250" t="s">
        <v>722</v>
      </c>
      <c r="G39" s="251"/>
      <c r="H39" s="137" t="s">
        <v>669</v>
      </c>
    </row>
    <row r="40" spans="1:8" s="41" customFormat="1" ht="42" customHeight="1">
      <c r="A40" s="277"/>
      <c r="B40" s="278"/>
      <c r="C40" s="283"/>
      <c r="D40" s="114" t="s">
        <v>640</v>
      </c>
      <c r="E40" s="114" t="s">
        <v>723</v>
      </c>
      <c r="F40" s="353">
        <v>7</v>
      </c>
      <c r="G40" s="251"/>
      <c r="H40" s="137" t="s">
        <v>669</v>
      </c>
    </row>
    <row r="41" spans="1:8" s="41" customFormat="1" ht="42" customHeight="1">
      <c r="A41" s="277"/>
      <c r="B41" s="278"/>
      <c r="C41" s="280"/>
      <c r="D41" s="114" t="s">
        <v>643</v>
      </c>
      <c r="E41" s="114" t="s">
        <v>724</v>
      </c>
      <c r="F41" s="250" t="s">
        <v>725</v>
      </c>
      <c r="G41" s="251"/>
      <c r="H41" s="137" t="s">
        <v>669</v>
      </c>
    </row>
    <row r="42" spans="1:8" s="41" customFormat="1" ht="42" customHeight="1">
      <c r="A42" s="277"/>
      <c r="B42" s="278"/>
      <c r="C42" s="143" t="s">
        <v>627</v>
      </c>
      <c r="D42" s="114" t="s">
        <v>726</v>
      </c>
      <c r="E42" s="114" t="s">
        <v>727</v>
      </c>
      <c r="F42" s="250">
        <v>0.2</v>
      </c>
      <c r="G42" s="251"/>
      <c r="H42" s="137" t="s">
        <v>637</v>
      </c>
    </row>
    <row r="43" spans="1:8" s="41" customFormat="1" ht="42" customHeight="1">
      <c r="A43" s="284"/>
      <c r="B43" s="285"/>
      <c r="C43" s="283"/>
      <c r="D43" s="114" t="s">
        <v>693</v>
      </c>
      <c r="E43" s="114" t="s">
        <v>728</v>
      </c>
      <c r="F43" s="250">
        <v>0.98</v>
      </c>
      <c r="G43" s="251"/>
      <c r="H43" s="137" t="s">
        <v>637</v>
      </c>
    </row>
    <row r="44" spans="1:8" s="41" customFormat="1" ht="19.5" customHeight="1">
      <c r="A44" s="138" t="s">
        <v>729</v>
      </c>
      <c r="B44" s="239"/>
      <c r="C44" s="226" t="s">
        <v>730</v>
      </c>
      <c r="D44" s="274"/>
      <c r="E44" s="274"/>
      <c r="F44" s="274"/>
      <c r="G44" s="274"/>
      <c r="H44" s="275"/>
    </row>
    <row r="45" spans="1:8" s="41" customFormat="1" ht="14.25">
      <c r="A45" s="142" t="s">
        <v>632</v>
      </c>
      <c r="B45" s="276"/>
      <c r="C45" s="143" t="s">
        <v>619</v>
      </c>
      <c r="D45" s="143" t="s">
        <v>620</v>
      </c>
      <c r="E45" s="143" t="s">
        <v>621</v>
      </c>
      <c r="F45" s="243" t="s">
        <v>622</v>
      </c>
      <c r="G45" s="244"/>
      <c r="H45" s="143" t="s">
        <v>623</v>
      </c>
    </row>
    <row r="46" spans="1:8" s="41" customFormat="1" ht="14.25">
      <c r="A46" s="277"/>
      <c r="B46" s="278"/>
      <c r="C46" s="279"/>
      <c r="D46" s="279"/>
      <c r="E46" s="279"/>
      <c r="F46" s="248"/>
      <c r="G46" s="249"/>
      <c r="H46" s="279"/>
    </row>
    <row r="47" spans="1:8" s="41" customFormat="1" ht="14.25">
      <c r="A47" s="277"/>
      <c r="B47" s="278"/>
      <c r="C47" s="280"/>
      <c r="D47" s="280"/>
      <c r="E47" s="280"/>
      <c r="F47" s="269"/>
      <c r="G47" s="271"/>
      <c r="H47" s="280"/>
    </row>
    <row r="48" spans="1:8" s="41" customFormat="1" ht="30.75" customHeight="1">
      <c r="A48" s="277"/>
      <c r="B48" s="278"/>
      <c r="C48" s="143" t="s">
        <v>624</v>
      </c>
      <c r="D48" s="114" t="s">
        <v>717</v>
      </c>
      <c r="E48" s="114" t="s">
        <v>731</v>
      </c>
      <c r="F48" s="250" t="s">
        <v>732</v>
      </c>
      <c r="G48" s="251"/>
      <c r="H48" s="137" t="s">
        <v>669</v>
      </c>
    </row>
    <row r="49" spans="1:8" s="41" customFormat="1" ht="30.75" customHeight="1">
      <c r="A49" s="277"/>
      <c r="B49" s="278"/>
      <c r="C49" s="157"/>
      <c r="D49" s="114" t="s">
        <v>720</v>
      </c>
      <c r="E49" s="114" t="s">
        <v>733</v>
      </c>
      <c r="F49" s="250" t="s">
        <v>734</v>
      </c>
      <c r="G49" s="251"/>
      <c r="H49" s="137" t="s">
        <v>669</v>
      </c>
    </row>
    <row r="50" spans="1:8" s="41" customFormat="1" ht="30.75" customHeight="1">
      <c r="A50" s="277"/>
      <c r="B50" s="278"/>
      <c r="C50" s="283"/>
      <c r="D50" s="114" t="s">
        <v>640</v>
      </c>
      <c r="E50" s="114" t="s">
        <v>723</v>
      </c>
      <c r="F50" s="353">
        <v>3</v>
      </c>
      <c r="G50" s="251"/>
      <c r="H50" s="137" t="s">
        <v>669</v>
      </c>
    </row>
    <row r="51" spans="1:8" s="41" customFormat="1" ht="30.75" customHeight="1">
      <c r="A51" s="277"/>
      <c r="B51" s="278"/>
      <c r="C51" s="280"/>
      <c r="D51" s="114" t="s">
        <v>643</v>
      </c>
      <c r="E51" s="114" t="s">
        <v>724</v>
      </c>
      <c r="F51" s="250" t="s">
        <v>725</v>
      </c>
      <c r="G51" s="251"/>
      <c r="H51" s="137" t="s">
        <v>669</v>
      </c>
    </row>
    <row r="52" spans="1:8" s="41" customFormat="1" ht="30.75" customHeight="1">
      <c r="A52" s="277"/>
      <c r="B52" s="278"/>
      <c r="C52" s="143" t="s">
        <v>627</v>
      </c>
      <c r="D52" s="114" t="s">
        <v>726</v>
      </c>
      <c r="E52" s="114" t="s">
        <v>735</v>
      </c>
      <c r="F52" s="250">
        <v>0.2</v>
      </c>
      <c r="G52" s="251"/>
      <c r="H52" s="137" t="s">
        <v>637</v>
      </c>
    </row>
    <row r="53" spans="1:8" s="41" customFormat="1" ht="30.75" customHeight="1">
      <c r="A53" s="286"/>
      <c r="B53" s="287"/>
      <c r="C53" s="280"/>
      <c r="D53" s="114" t="s">
        <v>693</v>
      </c>
      <c r="E53" s="114" t="s">
        <v>728</v>
      </c>
      <c r="F53" s="250">
        <v>0.98</v>
      </c>
      <c r="G53" s="251"/>
      <c r="H53" s="137" t="s">
        <v>637</v>
      </c>
    </row>
    <row r="54" spans="1:8" s="41" customFormat="1" ht="183" customHeight="1">
      <c r="A54" s="256" t="s">
        <v>650</v>
      </c>
      <c r="B54" s="256"/>
      <c r="C54" s="256"/>
      <c r="D54" s="256"/>
      <c r="E54" s="256"/>
      <c r="F54" s="256"/>
      <c r="G54" s="256"/>
      <c r="H54" s="256"/>
    </row>
  </sheetData>
  <sheetProtection/>
  <mergeCells count="102">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A15:B15"/>
    <mergeCell ref="C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H27"/>
    <mergeCell ref="F28:H28"/>
    <mergeCell ref="F29:H29"/>
    <mergeCell ref="F30:H30"/>
    <mergeCell ref="F31:H31"/>
    <mergeCell ref="C32:H32"/>
    <mergeCell ref="C33:H33"/>
    <mergeCell ref="A34:B34"/>
    <mergeCell ref="C34:H34"/>
    <mergeCell ref="F38:G38"/>
    <mergeCell ref="F39:G39"/>
    <mergeCell ref="F40:G40"/>
    <mergeCell ref="F41:G41"/>
    <mergeCell ref="F42:G42"/>
    <mergeCell ref="F43:G43"/>
    <mergeCell ref="A44:B44"/>
    <mergeCell ref="C44:H44"/>
    <mergeCell ref="F48:G48"/>
    <mergeCell ref="F49:G49"/>
    <mergeCell ref="F50:G50"/>
    <mergeCell ref="F51:G51"/>
    <mergeCell ref="F52:G52"/>
    <mergeCell ref="F53:G53"/>
    <mergeCell ref="A54:H54"/>
    <mergeCell ref="A23:A27"/>
    <mergeCell ref="B23:B26"/>
    <mergeCell ref="C35:C37"/>
    <mergeCell ref="C38:C41"/>
    <mergeCell ref="C42:C43"/>
    <mergeCell ref="C45:C47"/>
    <mergeCell ref="C48:C51"/>
    <mergeCell ref="C52:C53"/>
    <mergeCell ref="D35:D37"/>
    <mergeCell ref="D45:D47"/>
    <mergeCell ref="E35:E37"/>
    <mergeCell ref="E45:E47"/>
    <mergeCell ref="H35:H37"/>
    <mergeCell ref="H45:H47"/>
    <mergeCell ref="A9:B10"/>
    <mergeCell ref="A16:B22"/>
    <mergeCell ref="A28:B31"/>
    <mergeCell ref="A32:B33"/>
    <mergeCell ref="A35:B43"/>
    <mergeCell ref="F35:G37"/>
    <mergeCell ref="A45:B53"/>
    <mergeCell ref="F45:G4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1">
      <selection activeCell="B8" sqref="B8:J8"/>
    </sheetView>
  </sheetViews>
  <sheetFormatPr defaultColWidth="5.59765625" defaultRowHeight="15"/>
  <cols>
    <col min="1" max="1" width="11.59765625" style="463" customWidth="1"/>
    <col min="2" max="9" width="5.59765625" style="463" customWidth="1"/>
    <col min="10" max="10" width="14.3984375" style="463" customWidth="1"/>
    <col min="11" max="11" width="8.19921875" style="463" customWidth="1"/>
    <col min="12" max="12" width="15.69921875" style="463" customWidth="1"/>
    <col min="13" max="16384" width="5.59765625" style="463" customWidth="1"/>
  </cols>
  <sheetData>
    <row r="1" spans="1:12" s="463" customFormat="1" ht="22.5">
      <c r="A1" s="466" t="s">
        <v>4</v>
      </c>
      <c r="B1" s="466"/>
      <c r="C1" s="466"/>
      <c r="D1" s="466"/>
      <c r="E1" s="466"/>
      <c r="F1" s="466"/>
      <c r="G1" s="466"/>
      <c r="H1" s="466"/>
      <c r="I1" s="466"/>
      <c r="J1" s="466"/>
      <c r="K1" s="466"/>
      <c r="L1" s="466"/>
    </row>
    <row r="2" spans="1:12" s="464" customFormat="1" ht="9" customHeight="1">
      <c r="A2" s="467" t="s">
        <v>5</v>
      </c>
      <c r="B2" s="467" t="s">
        <v>6</v>
      </c>
      <c r="C2" s="467"/>
      <c r="D2" s="467"/>
      <c r="E2" s="467"/>
      <c r="F2" s="467"/>
      <c r="G2" s="467"/>
      <c r="H2" s="467"/>
      <c r="I2" s="467"/>
      <c r="J2" s="467"/>
      <c r="K2" s="467" t="s">
        <v>7</v>
      </c>
      <c r="L2" s="467" t="s">
        <v>8</v>
      </c>
    </row>
    <row r="3" spans="1:12" s="463" customFormat="1" ht="15">
      <c r="A3" s="467"/>
      <c r="B3" s="467"/>
      <c r="C3" s="467"/>
      <c r="D3" s="467"/>
      <c r="E3" s="467"/>
      <c r="F3" s="467"/>
      <c r="G3" s="467"/>
      <c r="H3" s="467"/>
      <c r="I3" s="467"/>
      <c r="J3" s="467"/>
      <c r="K3" s="467"/>
      <c r="L3" s="467"/>
    </row>
    <row r="4" spans="1:12" s="465" customFormat="1" ht="24" customHeight="1">
      <c r="A4" s="468" t="s">
        <v>9</v>
      </c>
      <c r="B4" s="469" t="s">
        <v>10</v>
      </c>
      <c r="C4" s="469"/>
      <c r="D4" s="469"/>
      <c r="E4" s="469"/>
      <c r="F4" s="469"/>
      <c r="G4" s="469"/>
      <c r="H4" s="469"/>
      <c r="I4" s="469"/>
      <c r="J4" s="469"/>
      <c r="K4" s="468" t="s">
        <v>11</v>
      </c>
      <c r="L4" s="468"/>
    </row>
    <row r="5" spans="1:12" s="465" customFormat="1" ht="24" customHeight="1">
      <c r="A5" s="468" t="s">
        <v>12</v>
      </c>
      <c r="B5" s="469" t="s">
        <v>13</v>
      </c>
      <c r="C5" s="469"/>
      <c r="D5" s="469"/>
      <c r="E5" s="469"/>
      <c r="F5" s="469"/>
      <c r="G5" s="469"/>
      <c r="H5" s="469"/>
      <c r="I5" s="469"/>
      <c r="J5" s="469"/>
      <c r="K5" s="468" t="s">
        <v>11</v>
      </c>
      <c r="L5" s="474"/>
    </row>
    <row r="6" spans="1:12" s="465" customFormat="1" ht="24" customHeight="1">
      <c r="A6" s="468" t="s">
        <v>14</v>
      </c>
      <c r="B6" s="469" t="s">
        <v>15</v>
      </c>
      <c r="C6" s="469"/>
      <c r="D6" s="469"/>
      <c r="E6" s="469"/>
      <c r="F6" s="469"/>
      <c r="G6" s="469"/>
      <c r="H6" s="469"/>
      <c r="I6" s="469"/>
      <c r="J6" s="469"/>
      <c r="K6" s="468" t="s">
        <v>11</v>
      </c>
      <c r="L6" s="474"/>
    </row>
    <row r="7" spans="1:12" s="465" customFormat="1" ht="24" customHeight="1">
      <c r="A7" s="468" t="s">
        <v>16</v>
      </c>
      <c r="B7" s="469" t="s">
        <v>17</v>
      </c>
      <c r="C7" s="469"/>
      <c r="D7" s="469"/>
      <c r="E7" s="469"/>
      <c r="F7" s="469"/>
      <c r="G7" s="469"/>
      <c r="H7" s="469"/>
      <c r="I7" s="469"/>
      <c r="J7" s="469"/>
      <c r="K7" s="468" t="s">
        <v>11</v>
      </c>
      <c r="L7" s="469"/>
    </row>
    <row r="8" spans="1:12" s="465" customFormat="1" ht="24" customHeight="1">
      <c r="A8" s="468" t="s">
        <v>18</v>
      </c>
      <c r="B8" s="469" t="s">
        <v>19</v>
      </c>
      <c r="C8" s="469"/>
      <c r="D8" s="469"/>
      <c r="E8" s="469"/>
      <c r="F8" s="469"/>
      <c r="G8" s="469"/>
      <c r="H8" s="469"/>
      <c r="I8" s="469"/>
      <c r="J8" s="469"/>
      <c r="K8" s="468" t="s">
        <v>11</v>
      </c>
      <c r="L8" s="475"/>
    </row>
    <row r="9" spans="1:12" s="465" customFormat="1" ht="24" customHeight="1">
      <c r="A9" s="468" t="s">
        <v>20</v>
      </c>
      <c r="B9" s="469" t="s">
        <v>21</v>
      </c>
      <c r="C9" s="469"/>
      <c r="D9" s="469"/>
      <c r="E9" s="469"/>
      <c r="F9" s="469"/>
      <c r="G9" s="469"/>
      <c r="H9" s="469"/>
      <c r="I9" s="469"/>
      <c r="J9" s="469"/>
      <c r="K9" s="468" t="s">
        <v>11</v>
      </c>
      <c r="L9" s="475"/>
    </row>
    <row r="10" spans="1:12" s="465" customFormat="1" ht="24" customHeight="1">
      <c r="A10" s="468" t="s">
        <v>22</v>
      </c>
      <c r="B10" s="469" t="s">
        <v>23</v>
      </c>
      <c r="C10" s="469"/>
      <c r="D10" s="469"/>
      <c r="E10" s="469"/>
      <c r="F10" s="469"/>
      <c r="G10" s="469"/>
      <c r="H10" s="469"/>
      <c r="I10" s="469"/>
      <c r="J10" s="469"/>
      <c r="K10" s="468" t="s">
        <v>11</v>
      </c>
      <c r="L10" s="475"/>
    </row>
    <row r="11" spans="1:12" s="465" customFormat="1" ht="24" customHeight="1">
      <c r="A11" s="468" t="s">
        <v>24</v>
      </c>
      <c r="B11" s="469" t="s">
        <v>25</v>
      </c>
      <c r="C11" s="469"/>
      <c r="D11" s="469"/>
      <c r="E11" s="469"/>
      <c r="F11" s="469"/>
      <c r="G11" s="469"/>
      <c r="H11" s="469"/>
      <c r="I11" s="469"/>
      <c r="J11" s="469"/>
      <c r="K11" s="468" t="s">
        <v>11</v>
      </c>
      <c r="L11" s="475"/>
    </row>
    <row r="12" spans="1:12" s="465" customFormat="1" ht="24" customHeight="1">
      <c r="A12" s="468" t="s">
        <v>26</v>
      </c>
      <c r="B12" s="469" t="s">
        <v>27</v>
      </c>
      <c r="C12" s="469"/>
      <c r="D12" s="469"/>
      <c r="E12" s="469"/>
      <c r="F12" s="469"/>
      <c r="G12" s="469"/>
      <c r="H12" s="469"/>
      <c r="I12" s="469"/>
      <c r="J12" s="469"/>
      <c r="K12" s="468" t="s">
        <v>28</v>
      </c>
      <c r="L12" s="469" t="s">
        <v>29</v>
      </c>
    </row>
    <row r="13" spans="1:12" s="465" customFormat="1" ht="24" customHeight="1">
      <c r="A13" s="468" t="s">
        <v>30</v>
      </c>
      <c r="B13" s="469" t="s">
        <v>31</v>
      </c>
      <c r="C13" s="469"/>
      <c r="D13" s="469"/>
      <c r="E13" s="469"/>
      <c r="F13" s="469"/>
      <c r="G13" s="469"/>
      <c r="H13" s="469"/>
      <c r="I13" s="469"/>
      <c r="J13" s="469"/>
      <c r="K13" s="468" t="s">
        <v>11</v>
      </c>
      <c r="L13" s="469"/>
    </row>
    <row r="14" spans="1:12" s="465" customFormat="1" ht="24" customHeight="1">
      <c r="A14" s="468" t="s">
        <v>32</v>
      </c>
      <c r="B14" s="470" t="s">
        <v>33</v>
      </c>
      <c r="C14" s="471"/>
      <c r="D14" s="471"/>
      <c r="E14" s="471"/>
      <c r="F14" s="471"/>
      <c r="G14" s="471"/>
      <c r="H14" s="471"/>
      <c r="I14" s="471"/>
      <c r="J14" s="476"/>
      <c r="K14" s="468" t="s">
        <v>28</v>
      </c>
      <c r="L14" s="469" t="s">
        <v>34</v>
      </c>
    </row>
    <row r="15" spans="1:12" s="465" customFormat="1" ht="24" customHeight="1">
      <c r="A15" s="468" t="s">
        <v>35</v>
      </c>
      <c r="B15" s="469" t="s">
        <v>36</v>
      </c>
      <c r="C15" s="469"/>
      <c r="D15" s="469"/>
      <c r="E15" s="469"/>
      <c r="F15" s="469"/>
      <c r="G15" s="469"/>
      <c r="H15" s="469"/>
      <c r="I15" s="469"/>
      <c r="J15" s="469"/>
      <c r="K15" s="468" t="s">
        <v>11</v>
      </c>
      <c r="L15" s="469"/>
    </row>
    <row r="16" spans="1:12" s="465" customFormat="1" ht="24" customHeight="1">
      <c r="A16" s="468" t="s">
        <v>37</v>
      </c>
      <c r="B16" s="472" t="s">
        <v>38</v>
      </c>
      <c r="C16" s="472"/>
      <c r="D16" s="472"/>
      <c r="E16" s="472"/>
      <c r="F16" s="472"/>
      <c r="G16" s="472"/>
      <c r="H16" s="472"/>
      <c r="I16" s="472"/>
      <c r="J16" s="472"/>
      <c r="K16" s="468" t="s">
        <v>11</v>
      </c>
      <c r="L16" s="474"/>
    </row>
    <row r="17" spans="1:12" s="463" customFormat="1" ht="24" customHeight="1">
      <c r="A17" s="468" t="s">
        <v>39</v>
      </c>
      <c r="B17" s="469" t="s">
        <v>40</v>
      </c>
      <c r="C17" s="469"/>
      <c r="D17" s="469"/>
      <c r="E17" s="469"/>
      <c r="F17" s="469"/>
      <c r="G17" s="469"/>
      <c r="H17" s="469"/>
      <c r="I17" s="469"/>
      <c r="J17" s="469"/>
      <c r="K17" s="468" t="s">
        <v>11</v>
      </c>
      <c r="L17" s="477"/>
    </row>
    <row r="18" spans="1:12" s="463" customFormat="1" ht="24" customHeight="1">
      <c r="A18" s="468" t="s">
        <v>41</v>
      </c>
      <c r="B18" s="469" t="s">
        <v>42</v>
      </c>
      <c r="C18" s="469"/>
      <c r="D18" s="469"/>
      <c r="E18" s="469"/>
      <c r="F18" s="469"/>
      <c r="G18" s="469"/>
      <c r="H18" s="469"/>
      <c r="I18" s="469"/>
      <c r="J18" s="469"/>
      <c r="K18" s="468" t="s">
        <v>11</v>
      </c>
      <c r="L18" s="477"/>
    </row>
    <row r="19" spans="1:12" s="463" customFormat="1" ht="24" customHeight="1">
      <c r="A19" s="468" t="s">
        <v>43</v>
      </c>
      <c r="B19" s="469" t="s">
        <v>44</v>
      </c>
      <c r="C19" s="469"/>
      <c r="D19" s="469"/>
      <c r="E19" s="469"/>
      <c r="F19" s="469"/>
      <c r="G19" s="469"/>
      <c r="H19" s="469"/>
      <c r="I19" s="469"/>
      <c r="J19" s="469"/>
      <c r="K19" s="468" t="s">
        <v>28</v>
      </c>
      <c r="L19" s="469" t="s">
        <v>45</v>
      </c>
    </row>
    <row r="20" spans="1:12" s="464" customFormat="1" ht="18" customHeight="1">
      <c r="A20" s="473"/>
      <c r="B20" s="473"/>
      <c r="C20" s="473"/>
      <c r="D20" s="473"/>
      <c r="E20" s="473"/>
      <c r="F20" s="473"/>
      <c r="G20" s="473"/>
      <c r="H20" s="473"/>
      <c r="I20" s="473"/>
      <c r="J20" s="473"/>
      <c r="K20" s="473"/>
      <c r="L20" s="473"/>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0:L20"/>
    <mergeCell ref="A2:A3"/>
    <mergeCell ref="K2:K3"/>
    <mergeCell ref="L2:L3"/>
    <mergeCell ref="B2:J3"/>
  </mergeCells>
  <printOptions/>
  <pageMargins left="0.75" right="0.75" top="1" bottom="1" header="0.51" footer="0.51"/>
  <pageSetup orientation="landscape" paperSize="9"/>
</worksheet>
</file>

<file path=xl/worksheets/sheet20.xml><?xml version="1.0" encoding="utf-8"?>
<worksheet xmlns="http://schemas.openxmlformats.org/spreadsheetml/2006/main" xmlns:r="http://schemas.openxmlformats.org/officeDocument/2006/relationships">
  <dimension ref="A1:J49"/>
  <sheetViews>
    <sheetView zoomScaleSheetLayoutView="100" workbookViewId="0" topLeftCell="A1">
      <selection activeCell="F42" sqref="F42:H42"/>
    </sheetView>
  </sheetViews>
  <sheetFormatPr defaultColWidth="7.19921875" defaultRowHeight="15"/>
  <cols>
    <col min="1" max="1" width="5.59765625" style="41" customWidth="1"/>
    <col min="2" max="2" width="4.59765625" style="41" customWidth="1"/>
    <col min="3" max="3" width="4.69921875" style="41" customWidth="1"/>
    <col min="4" max="4" width="8.3984375" style="41" customWidth="1"/>
    <col min="5" max="5" width="16.3984375" style="41" customWidth="1"/>
    <col min="6" max="6" width="7.5" style="41" customWidth="1"/>
    <col min="7" max="7" width="6.796875" style="41" customWidth="1"/>
    <col min="8" max="8" width="1.4921875" style="41" customWidth="1"/>
    <col min="9" max="9" width="7.59765625" style="41" customWidth="1"/>
    <col min="10" max="16384" width="7.19921875" style="41" customWidth="1"/>
  </cols>
  <sheetData>
    <row r="1" spans="1:2" s="41" customFormat="1" ht="20.25">
      <c r="A1" s="216" t="s">
        <v>564</v>
      </c>
      <c r="B1" s="216"/>
    </row>
    <row r="2" spans="1:9" s="41" customFormat="1" ht="30.75" customHeight="1">
      <c r="A2" s="217" t="s">
        <v>565</v>
      </c>
      <c r="B2" s="218"/>
      <c r="C2" s="218"/>
      <c r="D2" s="218"/>
      <c r="E2" s="218"/>
      <c r="F2" s="218"/>
      <c r="G2" s="218"/>
      <c r="H2" s="218"/>
      <c r="I2" s="218"/>
    </row>
    <row r="3" spans="1:9" s="44" customFormat="1" ht="22.5" customHeight="1">
      <c r="A3" s="219" t="s">
        <v>736</v>
      </c>
      <c r="B3" s="219"/>
      <c r="C3" s="219"/>
      <c r="D3" s="219"/>
      <c r="E3" s="219"/>
      <c r="F3" s="219"/>
      <c r="G3" s="219"/>
      <c r="H3" s="219"/>
      <c r="I3" s="219"/>
    </row>
    <row r="4" spans="1:9" s="44" customFormat="1" ht="21" customHeight="1">
      <c r="A4" s="114" t="s">
        <v>567</v>
      </c>
      <c r="B4" s="114"/>
      <c r="C4" s="114" t="s">
        <v>737</v>
      </c>
      <c r="D4" s="114"/>
      <c r="E4" s="114"/>
      <c r="F4" s="114"/>
      <c r="G4" s="114"/>
      <c r="H4" s="114"/>
      <c r="I4" s="114"/>
    </row>
    <row r="5" spans="1:9" s="44" customFormat="1" ht="27.75" customHeight="1">
      <c r="A5" s="139" t="s">
        <v>569</v>
      </c>
      <c r="B5" s="220"/>
      <c r="C5" s="114" t="s">
        <v>653</v>
      </c>
      <c r="D5" s="114"/>
      <c r="E5" s="114" t="s">
        <v>571</v>
      </c>
      <c r="F5" s="114"/>
      <c r="G5" s="114"/>
      <c r="H5" s="114" t="s">
        <v>653</v>
      </c>
      <c r="I5" s="114"/>
    </row>
    <row r="6" spans="1:9" s="44" customFormat="1" ht="18" customHeight="1">
      <c r="A6" s="139" t="s">
        <v>572</v>
      </c>
      <c r="B6" s="220"/>
      <c r="C6" s="114" t="s">
        <v>573</v>
      </c>
      <c r="D6" s="114"/>
      <c r="E6" s="114" t="s">
        <v>574</v>
      </c>
      <c r="F6" s="114"/>
      <c r="G6" s="114"/>
      <c r="H6" s="114">
        <v>8106612</v>
      </c>
      <c r="I6" s="114"/>
    </row>
    <row r="7" spans="1:9" s="44" customFormat="1" ht="18" customHeight="1">
      <c r="A7" s="139" t="s">
        <v>576</v>
      </c>
      <c r="B7" s="220"/>
      <c r="C7" s="114" t="s">
        <v>577</v>
      </c>
      <c r="D7" s="114"/>
      <c r="E7" s="114" t="s">
        <v>578</v>
      </c>
      <c r="F7" s="114"/>
      <c r="G7" s="114"/>
      <c r="H7" s="114">
        <v>719000</v>
      </c>
      <c r="I7" s="114"/>
    </row>
    <row r="8" spans="1:9" s="44" customFormat="1" ht="18" customHeight="1">
      <c r="A8" s="139" t="s">
        <v>579</v>
      </c>
      <c r="B8" s="220"/>
      <c r="C8" s="164" t="s">
        <v>738</v>
      </c>
      <c r="D8" s="164"/>
      <c r="E8" s="164"/>
      <c r="F8" s="164"/>
      <c r="G8" s="164"/>
      <c r="H8" s="164"/>
      <c r="I8" s="164"/>
    </row>
    <row r="9" spans="1:9" s="44" customFormat="1" ht="33" customHeight="1">
      <c r="A9" s="142" t="s">
        <v>581</v>
      </c>
      <c r="B9" s="221"/>
      <c r="C9" s="164" t="s">
        <v>739</v>
      </c>
      <c r="D9" s="164"/>
      <c r="E9" s="164"/>
      <c r="F9" s="164"/>
      <c r="G9" s="164"/>
      <c r="H9" s="164"/>
      <c r="I9" s="164"/>
    </row>
    <row r="10" spans="1:9" s="44" customFormat="1" ht="21" customHeight="1">
      <c r="A10" s="222"/>
      <c r="B10" s="223"/>
      <c r="C10" s="164" t="s">
        <v>740</v>
      </c>
      <c r="D10" s="164"/>
      <c r="E10" s="164"/>
      <c r="F10" s="164"/>
      <c r="G10" s="164"/>
      <c r="H10" s="164"/>
      <c r="I10" s="164"/>
    </row>
    <row r="11" spans="1:9" s="44" customFormat="1" ht="21" customHeight="1">
      <c r="A11" s="139" t="s">
        <v>584</v>
      </c>
      <c r="B11" s="220"/>
      <c r="C11" s="224" t="s">
        <v>585</v>
      </c>
      <c r="D11" s="224"/>
      <c r="E11" s="224"/>
      <c r="F11" s="224" t="s">
        <v>586</v>
      </c>
      <c r="G11" s="225"/>
      <c r="H11" s="225"/>
      <c r="I11" s="225"/>
    </row>
    <row r="12" spans="1:9" s="44" customFormat="1" ht="24.75" customHeight="1">
      <c r="A12" s="139" t="s">
        <v>587</v>
      </c>
      <c r="B12" s="220"/>
      <c r="C12" s="226" t="s">
        <v>741</v>
      </c>
      <c r="D12" s="227"/>
      <c r="E12" s="227"/>
      <c r="F12" s="227"/>
      <c r="G12" s="227"/>
      <c r="H12" s="227"/>
      <c r="I12" s="228"/>
    </row>
    <row r="13" spans="1:9" s="44" customFormat="1" ht="66" customHeight="1">
      <c r="A13" s="139" t="s">
        <v>589</v>
      </c>
      <c r="B13" s="220"/>
      <c r="C13" s="257" t="s">
        <v>742</v>
      </c>
      <c r="D13" s="258"/>
      <c r="E13" s="258"/>
      <c r="F13" s="258"/>
      <c r="G13" s="258"/>
      <c r="H13" s="258"/>
      <c r="I13" s="259"/>
    </row>
    <row r="14" spans="1:9" s="44" customFormat="1" ht="24" customHeight="1">
      <c r="A14" s="139" t="s">
        <v>591</v>
      </c>
      <c r="B14" s="220"/>
      <c r="C14" s="114">
        <v>30</v>
      </c>
      <c r="D14" s="114"/>
      <c r="E14" s="114" t="s">
        <v>592</v>
      </c>
      <c r="F14" s="114"/>
      <c r="G14" s="114"/>
      <c r="H14" s="114">
        <v>30</v>
      </c>
      <c r="I14" s="114"/>
    </row>
    <row r="15" spans="1:9" s="44" customFormat="1" ht="18" customHeight="1">
      <c r="A15" s="114" t="s">
        <v>593</v>
      </c>
      <c r="B15" s="114"/>
      <c r="C15" s="114" t="s">
        <v>594</v>
      </c>
      <c r="D15" s="114"/>
      <c r="E15" s="114"/>
      <c r="F15" s="114"/>
      <c r="G15" s="114"/>
      <c r="H15" s="114" t="s">
        <v>523</v>
      </c>
      <c r="I15" s="114"/>
    </row>
    <row r="16" spans="1:9" s="44" customFormat="1" ht="18" customHeight="1">
      <c r="A16" s="114"/>
      <c r="B16" s="114"/>
      <c r="C16" s="229" t="s">
        <v>200</v>
      </c>
      <c r="D16" s="229"/>
      <c r="E16" s="229"/>
      <c r="F16" s="229"/>
      <c r="G16" s="229"/>
      <c r="H16" s="114">
        <v>30</v>
      </c>
      <c r="I16" s="114"/>
    </row>
    <row r="17" spans="1:9" s="44" customFormat="1" ht="18" customHeight="1">
      <c r="A17" s="114"/>
      <c r="B17" s="114"/>
      <c r="C17" s="164" t="s">
        <v>595</v>
      </c>
      <c r="D17" s="164"/>
      <c r="E17" s="164"/>
      <c r="F17" s="164"/>
      <c r="G17" s="164"/>
      <c r="H17" s="114">
        <v>30</v>
      </c>
      <c r="I17" s="114"/>
    </row>
    <row r="18" spans="1:9" s="44" customFormat="1" ht="18" customHeight="1">
      <c r="A18" s="114"/>
      <c r="B18" s="114"/>
      <c r="C18" s="164" t="s">
        <v>596</v>
      </c>
      <c r="D18" s="164"/>
      <c r="E18" s="164"/>
      <c r="F18" s="164"/>
      <c r="G18" s="164"/>
      <c r="H18" s="114">
        <v>30</v>
      </c>
      <c r="I18" s="114"/>
    </row>
    <row r="19" spans="1:9" s="44" customFormat="1" ht="18" customHeight="1">
      <c r="A19" s="114"/>
      <c r="B19" s="114"/>
      <c r="C19" s="164" t="s">
        <v>597</v>
      </c>
      <c r="D19" s="164"/>
      <c r="E19" s="164"/>
      <c r="F19" s="164"/>
      <c r="G19" s="164"/>
      <c r="H19" s="114"/>
      <c r="I19" s="114"/>
    </row>
    <row r="20" spans="1:9" s="44" customFormat="1" ht="18" customHeight="1">
      <c r="A20" s="114"/>
      <c r="B20" s="114"/>
      <c r="C20" s="164" t="s">
        <v>598</v>
      </c>
      <c r="D20" s="164"/>
      <c r="E20" s="164"/>
      <c r="F20" s="164"/>
      <c r="G20" s="164"/>
      <c r="H20" s="139"/>
      <c r="I20" s="220"/>
    </row>
    <row r="21" spans="1:9" s="44" customFormat="1" ht="18" customHeight="1">
      <c r="A21" s="114"/>
      <c r="B21" s="114"/>
      <c r="C21" s="164" t="s">
        <v>599</v>
      </c>
      <c r="D21" s="164"/>
      <c r="E21" s="164"/>
      <c r="F21" s="164"/>
      <c r="G21" s="164"/>
      <c r="H21" s="139"/>
      <c r="I21" s="220"/>
    </row>
    <row r="22" spans="1:9" s="44" customFormat="1" ht="21" customHeight="1">
      <c r="A22" s="230" t="s">
        <v>600</v>
      </c>
      <c r="B22" s="230" t="s">
        <v>601</v>
      </c>
      <c r="C22" s="114" t="s">
        <v>602</v>
      </c>
      <c r="D22" s="114"/>
      <c r="E22" s="114"/>
      <c r="F22" s="114"/>
      <c r="G22" s="114"/>
      <c r="H22" s="114" t="s">
        <v>523</v>
      </c>
      <c r="I22" s="114"/>
    </row>
    <row r="23" spans="1:9" s="44" customFormat="1" ht="21" customHeight="1">
      <c r="A23" s="230"/>
      <c r="B23" s="230"/>
      <c r="C23" s="229" t="s">
        <v>200</v>
      </c>
      <c r="D23" s="229"/>
      <c r="E23" s="229"/>
      <c r="F23" s="229"/>
      <c r="G23" s="229"/>
      <c r="H23" s="114">
        <v>30</v>
      </c>
      <c r="I23" s="114"/>
    </row>
    <row r="24" spans="1:9" s="44" customFormat="1" ht="21" customHeight="1">
      <c r="A24" s="230"/>
      <c r="B24" s="230"/>
      <c r="C24" s="231" t="s">
        <v>743</v>
      </c>
      <c r="D24" s="231"/>
      <c r="E24" s="231"/>
      <c r="F24" s="231"/>
      <c r="G24" s="231"/>
      <c r="H24" s="114">
        <v>10</v>
      </c>
      <c r="I24" s="114"/>
    </row>
    <row r="25" spans="1:9" s="44" customFormat="1" ht="21" customHeight="1">
      <c r="A25" s="230"/>
      <c r="B25" s="230"/>
      <c r="C25" s="231" t="s">
        <v>744</v>
      </c>
      <c r="D25" s="231"/>
      <c r="E25" s="231"/>
      <c r="F25" s="231"/>
      <c r="G25" s="231"/>
      <c r="H25" s="114">
        <v>10</v>
      </c>
      <c r="I25" s="114"/>
    </row>
    <row r="26" spans="1:9" s="44" customFormat="1" ht="21" customHeight="1">
      <c r="A26" s="230"/>
      <c r="B26" s="230"/>
      <c r="C26" s="231" t="s">
        <v>745</v>
      </c>
      <c r="D26" s="231"/>
      <c r="E26" s="231"/>
      <c r="F26" s="231"/>
      <c r="G26" s="231"/>
      <c r="H26" s="114">
        <v>10</v>
      </c>
      <c r="I26" s="114"/>
    </row>
    <row r="27" spans="1:9" s="44" customFormat="1" ht="66.75" customHeight="1">
      <c r="A27" s="230"/>
      <c r="B27" s="114" t="s">
        <v>612</v>
      </c>
      <c r="C27" s="232" t="s">
        <v>708</v>
      </c>
      <c r="D27" s="232"/>
      <c r="E27" s="232"/>
      <c r="F27" s="232"/>
      <c r="G27" s="232"/>
      <c r="H27" s="232"/>
      <c r="I27" s="232"/>
    </row>
    <row r="28" spans="1:9" s="44" customFormat="1" ht="21" customHeight="1">
      <c r="A28" s="267" t="s">
        <v>614</v>
      </c>
      <c r="B28" s="268"/>
      <c r="C28" s="269" t="s">
        <v>615</v>
      </c>
      <c r="D28" s="270"/>
      <c r="E28" s="270"/>
      <c r="F28" s="270"/>
      <c r="G28" s="270"/>
      <c r="H28" s="270"/>
      <c r="I28" s="271"/>
    </row>
    <row r="29" spans="1:9" s="44" customFormat="1" ht="54" customHeight="1">
      <c r="A29" s="272"/>
      <c r="B29" s="273"/>
      <c r="C29" s="342" t="s">
        <v>746</v>
      </c>
      <c r="D29" s="343"/>
      <c r="E29" s="343"/>
      <c r="F29" s="343"/>
      <c r="G29" s="343"/>
      <c r="H29" s="343"/>
      <c r="I29" s="346"/>
    </row>
    <row r="30" spans="1:9" s="51" customFormat="1" ht="34.5" customHeight="1">
      <c r="A30" s="138" t="s">
        <v>630</v>
      </c>
      <c r="B30" s="239"/>
      <c r="C30" s="226" t="s">
        <v>747</v>
      </c>
      <c r="D30" s="240"/>
      <c r="E30" s="240"/>
      <c r="F30" s="240"/>
      <c r="G30" s="240"/>
      <c r="H30" s="240"/>
      <c r="I30" s="241"/>
    </row>
    <row r="31" spans="1:9" s="51" customFormat="1" ht="12" customHeight="1">
      <c r="A31" s="142" t="s">
        <v>632</v>
      </c>
      <c r="B31" s="242"/>
      <c r="C31" s="143" t="s">
        <v>619</v>
      </c>
      <c r="D31" s="143" t="s">
        <v>620</v>
      </c>
      <c r="E31" s="143" t="s">
        <v>621</v>
      </c>
      <c r="F31" s="243" t="s">
        <v>622</v>
      </c>
      <c r="G31" s="316"/>
      <c r="H31" s="244"/>
      <c r="I31" s="143" t="s">
        <v>623</v>
      </c>
    </row>
    <row r="32" spans="1:9" s="51" customFormat="1" ht="12.75" customHeight="1">
      <c r="A32" s="245"/>
      <c r="B32" s="246"/>
      <c r="C32" s="247"/>
      <c r="D32" s="247"/>
      <c r="E32" s="247"/>
      <c r="F32" s="248"/>
      <c r="G32" s="317"/>
      <c r="H32" s="249"/>
      <c r="I32" s="247"/>
    </row>
    <row r="33" spans="1:9" s="51" customFormat="1" ht="6" customHeight="1">
      <c r="A33" s="245"/>
      <c r="B33" s="246"/>
      <c r="C33" s="291"/>
      <c r="D33" s="291"/>
      <c r="E33" s="291"/>
      <c r="F33" s="269"/>
      <c r="G33" s="270"/>
      <c r="H33" s="271"/>
      <c r="I33" s="291"/>
    </row>
    <row r="34" spans="1:9" s="51" customFormat="1" ht="60" customHeight="1">
      <c r="A34" s="245"/>
      <c r="B34" s="246"/>
      <c r="C34" s="297" t="s">
        <v>624</v>
      </c>
      <c r="D34" s="297" t="s">
        <v>634</v>
      </c>
      <c r="E34" s="344" t="s">
        <v>748</v>
      </c>
      <c r="F34" s="269" t="s">
        <v>749</v>
      </c>
      <c r="G34" s="270"/>
      <c r="H34" s="271"/>
      <c r="I34" s="137" t="s">
        <v>669</v>
      </c>
    </row>
    <row r="35" spans="1:9" s="51" customFormat="1" ht="51.75" customHeight="1">
      <c r="A35" s="245"/>
      <c r="B35" s="246"/>
      <c r="C35" s="297"/>
      <c r="D35" s="297"/>
      <c r="E35" s="344" t="s">
        <v>750</v>
      </c>
      <c r="F35" s="269" t="s">
        <v>751</v>
      </c>
      <c r="G35" s="270"/>
      <c r="H35" s="271"/>
      <c r="I35" s="137" t="s">
        <v>669</v>
      </c>
    </row>
    <row r="36" spans="1:10" s="51" customFormat="1" ht="60" customHeight="1">
      <c r="A36" s="245"/>
      <c r="B36" s="246"/>
      <c r="C36" s="297"/>
      <c r="D36" s="205"/>
      <c r="E36" s="114" t="s">
        <v>752</v>
      </c>
      <c r="F36" s="250" t="s">
        <v>753</v>
      </c>
      <c r="G36" s="345"/>
      <c r="H36" s="251"/>
      <c r="I36" s="137" t="s">
        <v>669</v>
      </c>
      <c r="J36" s="306"/>
    </row>
    <row r="37" spans="1:10" s="51" customFormat="1" ht="36" customHeight="1">
      <c r="A37" s="245"/>
      <c r="B37" s="246"/>
      <c r="C37" s="297"/>
      <c r="D37" s="297" t="s">
        <v>720</v>
      </c>
      <c r="E37" s="114" t="s">
        <v>754</v>
      </c>
      <c r="F37" s="250">
        <v>0.96</v>
      </c>
      <c r="G37" s="345"/>
      <c r="H37" s="251"/>
      <c r="I37" s="137" t="s">
        <v>669</v>
      </c>
      <c r="J37" s="306"/>
    </row>
    <row r="38" spans="1:10" s="51" customFormat="1" ht="36" customHeight="1">
      <c r="A38" s="245"/>
      <c r="B38" s="246"/>
      <c r="C38" s="297"/>
      <c r="D38" s="297"/>
      <c r="E38" s="114" t="s">
        <v>755</v>
      </c>
      <c r="F38" s="250">
        <v>0.91</v>
      </c>
      <c r="G38" s="345"/>
      <c r="H38" s="251"/>
      <c r="I38" s="137" t="s">
        <v>669</v>
      </c>
      <c r="J38" s="306"/>
    </row>
    <row r="39" spans="1:10" s="51" customFormat="1" ht="36" customHeight="1">
      <c r="A39" s="245"/>
      <c r="B39" s="246"/>
      <c r="C39" s="297"/>
      <c r="D39" s="297"/>
      <c r="E39" s="114" t="s">
        <v>756</v>
      </c>
      <c r="F39" s="250">
        <v>0.9</v>
      </c>
      <c r="G39" s="345"/>
      <c r="H39" s="251"/>
      <c r="I39" s="137" t="s">
        <v>669</v>
      </c>
      <c r="J39" s="306"/>
    </row>
    <row r="40" spans="1:10" s="51" customFormat="1" ht="36" customHeight="1">
      <c r="A40" s="245"/>
      <c r="B40" s="246"/>
      <c r="C40" s="297"/>
      <c r="D40" s="297"/>
      <c r="E40" s="114" t="s">
        <v>757</v>
      </c>
      <c r="F40" s="250">
        <v>0.96</v>
      </c>
      <c r="G40" s="345"/>
      <c r="H40" s="251"/>
      <c r="I40" s="137" t="s">
        <v>669</v>
      </c>
      <c r="J40" s="306"/>
    </row>
    <row r="41" spans="1:10" s="51" customFormat="1" ht="36" customHeight="1">
      <c r="A41" s="245"/>
      <c r="B41" s="246"/>
      <c r="C41" s="297"/>
      <c r="D41" s="297"/>
      <c r="E41" s="114" t="s">
        <v>758</v>
      </c>
      <c r="F41" s="250">
        <v>0.91</v>
      </c>
      <c r="G41" s="345"/>
      <c r="H41" s="251"/>
      <c r="I41" s="137" t="s">
        <v>669</v>
      </c>
      <c r="J41" s="306"/>
    </row>
    <row r="42" spans="1:9" s="51" customFormat="1" ht="36" customHeight="1">
      <c r="A42" s="245"/>
      <c r="B42" s="246"/>
      <c r="C42" s="297"/>
      <c r="D42" s="205"/>
      <c r="E42" s="114" t="s">
        <v>759</v>
      </c>
      <c r="F42" s="250">
        <v>0.9</v>
      </c>
      <c r="G42" s="345"/>
      <c r="H42" s="251"/>
      <c r="I42" s="137" t="s">
        <v>669</v>
      </c>
    </row>
    <row r="43" spans="1:9" s="51" customFormat="1" ht="36" customHeight="1">
      <c r="A43" s="245"/>
      <c r="B43" s="246"/>
      <c r="C43" s="297"/>
      <c r="D43" s="204" t="s">
        <v>640</v>
      </c>
      <c r="E43" s="114" t="s">
        <v>760</v>
      </c>
      <c r="F43" s="250" t="s">
        <v>761</v>
      </c>
      <c r="G43" s="345"/>
      <c r="H43" s="251"/>
      <c r="I43" s="137" t="s">
        <v>669</v>
      </c>
    </row>
    <row r="44" spans="1:9" s="51" customFormat="1" ht="36" customHeight="1">
      <c r="A44" s="245"/>
      <c r="B44" s="246"/>
      <c r="C44" s="297"/>
      <c r="D44" s="297"/>
      <c r="E44" s="114" t="s">
        <v>762</v>
      </c>
      <c r="F44" s="250" t="s">
        <v>761</v>
      </c>
      <c r="G44" s="345"/>
      <c r="H44" s="251"/>
      <c r="I44" s="137" t="s">
        <v>669</v>
      </c>
    </row>
    <row r="45" spans="1:9" s="51" customFormat="1" ht="36" customHeight="1">
      <c r="A45" s="245"/>
      <c r="B45" s="246"/>
      <c r="C45" s="297"/>
      <c r="D45" s="205"/>
      <c r="E45" s="114" t="s">
        <v>763</v>
      </c>
      <c r="F45" s="250" t="s">
        <v>764</v>
      </c>
      <c r="G45" s="345"/>
      <c r="H45" s="251"/>
      <c r="I45" s="137" t="s">
        <v>669</v>
      </c>
    </row>
    <row r="46" spans="1:9" s="51" customFormat="1" ht="36" customHeight="1">
      <c r="A46" s="245"/>
      <c r="B46" s="246"/>
      <c r="C46" s="297"/>
      <c r="D46" s="114" t="s">
        <v>643</v>
      </c>
      <c r="E46" s="114" t="s">
        <v>765</v>
      </c>
      <c r="F46" s="250" t="s">
        <v>766</v>
      </c>
      <c r="G46" s="345"/>
      <c r="H46" s="251"/>
      <c r="I46" s="137" t="s">
        <v>669</v>
      </c>
    </row>
    <row r="47" spans="1:9" s="51" customFormat="1" ht="36" customHeight="1">
      <c r="A47" s="245"/>
      <c r="B47" s="246"/>
      <c r="C47" s="143" t="s">
        <v>627</v>
      </c>
      <c r="D47" s="114" t="s">
        <v>677</v>
      </c>
      <c r="E47" s="114" t="s">
        <v>767</v>
      </c>
      <c r="F47" s="250">
        <v>0.85</v>
      </c>
      <c r="G47" s="345"/>
      <c r="H47" s="251"/>
      <c r="I47" s="137" t="s">
        <v>669</v>
      </c>
    </row>
    <row r="48" spans="1:9" s="51" customFormat="1" ht="28.5">
      <c r="A48" s="245"/>
      <c r="B48" s="246"/>
      <c r="C48" s="157"/>
      <c r="D48" s="114" t="s">
        <v>768</v>
      </c>
      <c r="E48" s="114" t="s">
        <v>769</v>
      </c>
      <c r="F48" s="250" t="s">
        <v>770</v>
      </c>
      <c r="G48" s="345"/>
      <c r="H48" s="251"/>
      <c r="I48" s="137" t="s">
        <v>669</v>
      </c>
    </row>
    <row r="49" spans="1:9" s="44" customFormat="1" ht="158.25" customHeight="1">
      <c r="A49" s="256" t="s">
        <v>650</v>
      </c>
      <c r="B49" s="256"/>
      <c r="C49" s="256"/>
      <c r="D49" s="256"/>
      <c r="E49" s="256"/>
      <c r="F49" s="256"/>
      <c r="G49" s="256"/>
      <c r="H49" s="256"/>
      <c r="I49" s="256"/>
    </row>
    <row r="57" s="41" customFormat="1" ht="27.75" customHeight="1"/>
  </sheetData>
  <sheetProtection/>
  <mergeCells count="9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I28"/>
    <mergeCell ref="C29:I29"/>
    <mergeCell ref="A30:B30"/>
    <mergeCell ref="C30:I30"/>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A49:I49"/>
    <mergeCell ref="A22:A27"/>
    <mergeCell ref="B22:B26"/>
    <mergeCell ref="C31:C33"/>
    <mergeCell ref="C34:C46"/>
    <mergeCell ref="C47:C48"/>
    <mergeCell ref="D31:D33"/>
    <mergeCell ref="D34:D36"/>
    <mergeCell ref="D37:D42"/>
    <mergeCell ref="D43:D45"/>
    <mergeCell ref="E31:E33"/>
    <mergeCell ref="I31:I33"/>
    <mergeCell ref="A9:B10"/>
    <mergeCell ref="A15:B21"/>
    <mergeCell ref="A28:B29"/>
    <mergeCell ref="F31:H33"/>
    <mergeCell ref="A31:B48"/>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45"/>
  <sheetViews>
    <sheetView zoomScaleSheetLayoutView="100" workbookViewId="0" topLeftCell="A1">
      <selection activeCell="C20" sqref="C20:F20"/>
    </sheetView>
  </sheetViews>
  <sheetFormatPr defaultColWidth="7.19921875" defaultRowHeight="15"/>
  <cols>
    <col min="1" max="1" width="5.59765625" style="330" customWidth="1"/>
    <col min="2" max="2" width="4.59765625" style="330" customWidth="1"/>
    <col min="3" max="3" width="7.5" style="330" customWidth="1"/>
    <col min="4" max="4" width="8.19921875" style="330" customWidth="1"/>
    <col min="5" max="5" width="13.19921875" style="330" customWidth="1"/>
    <col min="6" max="6" width="7.5" style="330" customWidth="1"/>
    <col min="7" max="7" width="8.3984375" style="330" customWidth="1"/>
    <col min="8" max="8" width="7.796875" style="330" customWidth="1"/>
    <col min="9" max="9" width="15.69921875" style="330" customWidth="1"/>
    <col min="10" max="16384" width="7.19921875" style="330" customWidth="1"/>
  </cols>
  <sheetData>
    <row r="1" spans="1:2" s="330" customFormat="1" ht="14.25">
      <c r="A1" s="332" t="s">
        <v>564</v>
      </c>
      <c r="B1" s="332"/>
    </row>
    <row r="2" spans="1:8" s="330" customFormat="1" ht="30.75" customHeight="1">
      <c r="A2" s="333" t="s">
        <v>565</v>
      </c>
      <c r="B2" s="333"/>
      <c r="C2" s="333"/>
      <c r="D2" s="333"/>
      <c r="E2" s="333"/>
      <c r="F2" s="333"/>
      <c r="G2" s="333"/>
      <c r="H2" s="333"/>
    </row>
    <row r="3" spans="1:8" s="44" customFormat="1" ht="22.5" customHeight="1">
      <c r="A3" s="219" t="s">
        <v>771</v>
      </c>
      <c r="B3" s="219"/>
      <c r="C3" s="219"/>
      <c r="D3" s="219"/>
      <c r="E3" s="219"/>
      <c r="F3" s="219"/>
      <c r="G3" s="219"/>
      <c r="H3" s="219"/>
    </row>
    <row r="4" spans="1:8" s="44" customFormat="1" ht="21" customHeight="1">
      <c r="A4" s="114" t="s">
        <v>567</v>
      </c>
      <c r="B4" s="114"/>
      <c r="C4" s="114" t="s">
        <v>772</v>
      </c>
      <c r="D4" s="114"/>
      <c r="E4" s="114"/>
      <c r="F4" s="114"/>
      <c r="G4" s="114"/>
      <c r="H4" s="114"/>
    </row>
    <row r="5" spans="1:8" s="44" customFormat="1" ht="27" customHeight="1">
      <c r="A5" s="139" t="s">
        <v>569</v>
      </c>
      <c r="B5" s="220"/>
      <c r="C5" s="114" t="s">
        <v>653</v>
      </c>
      <c r="D5" s="114"/>
      <c r="E5" s="114" t="s">
        <v>571</v>
      </c>
      <c r="F5" s="114"/>
      <c r="G5" s="114" t="s">
        <v>773</v>
      </c>
      <c r="H5" s="114"/>
    </row>
    <row r="6" spans="1:8" s="44" customFormat="1" ht="30" customHeight="1">
      <c r="A6" s="139" t="s">
        <v>572</v>
      </c>
      <c r="B6" s="220"/>
      <c r="C6" s="114" t="s">
        <v>774</v>
      </c>
      <c r="D6" s="114"/>
      <c r="E6" s="114" t="s">
        <v>574</v>
      </c>
      <c r="F6" s="114"/>
      <c r="G6" s="114">
        <v>13325400686</v>
      </c>
      <c r="H6" s="114"/>
    </row>
    <row r="7" spans="1:8" s="44" customFormat="1" ht="21" customHeight="1">
      <c r="A7" s="139" t="s">
        <v>576</v>
      </c>
      <c r="B7" s="220"/>
      <c r="C7" s="114" t="s">
        <v>775</v>
      </c>
      <c r="D7" s="114"/>
      <c r="E7" s="114" t="s">
        <v>578</v>
      </c>
      <c r="F7" s="114"/>
      <c r="G7" s="114">
        <v>719000</v>
      </c>
      <c r="H7" s="114"/>
    </row>
    <row r="8" spans="1:8" s="44" customFormat="1" ht="21" customHeight="1">
      <c r="A8" s="139" t="s">
        <v>579</v>
      </c>
      <c r="B8" s="220"/>
      <c r="C8" s="164" t="s">
        <v>776</v>
      </c>
      <c r="D8" s="164"/>
      <c r="E8" s="164"/>
      <c r="F8" s="164"/>
      <c r="G8" s="164"/>
      <c r="H8" s="164"/>
    </row>
    <row r="9" spans="1:8" s="44" customFormat="1" ht="33.75" customHeight="1">
      <c r="A9" s="142" t="s">
        <v>581</v>
      </c>
      <c r="B9" s="221"/>
      <c r="C9" s="164" t="s">
        <v>777</v>
      </c>
      <c r="D9" s="164"/>
      <c r="E9" s="164"/>
      <c r="F9" s="164"/>
      <c r="G9" s="164"/>
      <c r="H9" s="164"/>
    </row>
    <row r="10" spans="1:8" s="44" customFormat="1" ht="27" customHeight="1">
      <c r="A10" s="334"/>
      <c r="B10" s="335"/>
      <c r="C10" s="164" t="s">
        <v>583</v>
      </c>
      <c r="D10" s="164"/>
      <c r="E10" s="164"/>
      <c r="F10" s="164"/>
      <c r="G10" s="164"/>
      <c r="H10" s="164"/>
    </row>
    <row r="11" spans="1:8" s="44" customFormat="1" ht="29.25" customHeight="1">
      <c r="A11" s="139" t="s">
        <v>584</v>
      </c>
      <c r="B11" s="220"/>
      <c r="C11" s="224" t="s">
        <v>585</v>
      </c>
      <c r="D11" s="224"/>
      <c r="E11" s="224"/>
      <c r="F11" s="224" t="s">
        <v>586</v>
      </c>
      <c r="G11" s="336"/>
      <c r="H11" s="336"/>
    </row>
    <row r="12" spans="1:8" s="44" customFormat="1" ht="81" customHeight="1">
      <c r="A12" s="139" t="s">
        <v>587</v>
      </c>
      <c r="B12" s="220"/>
      <c r="C12" s="226" t="s">
        <v>778</v>
      </c>
      <c r="D12" s="227"/>
      <c r="E12" s="227"/>
      <c r="F12" s="227"/>
      <c r="G12" s="227"/>
      <c r="H12" s="228"/>
    </row>
    <row r="13" spans="1:8" s="44" customFormat="1" ht="39.75" customHeight="1">
      <c r="A13" s="139" t="s">
        <v>589</v>
      </c>
      <c r="B13" s="220"/>
      <c r="C13" s="257" t="s">
        <v>779</v>
      </c>
      <c r="D13" s="258"/>
      <c r="E13" s="258"/>
      <c r="F13" s="258"/>
      <c r="G13" s="258"/>
      <c r="H13" s="259"/>
    </row>
    <row r="14" spans="1:8" s="44" customFormat="1" ht="24" customHeight="1">
      <c r="A14" s="139" t="s">
        <v>591</v>
      </c>
      <c r="B14" s="220"/>
      <c r="C14" s="114">
        <v>5</v>
      </c>
      <c r="D14" s="114"/>
      <c r="E14" s="114" t="s">
        <v>592</v>
      </c>
      <c r="F14" s="114"/>
      <c r="G14" s="114">
        <v>5</v>
      </c>
      <c r="H14" s="114"/>
    </row>
    <row r="15" spans="1:8" s="44" customFormat="1" ht="21.75" customHeight="1">
      <c r="A15" s="114" t="s">
        <v>593</v>
      </c>
      <c r="B15" s="114"/>
      <c r="C15" s="114" t="s">
        <v>594</v>
      </c>
      <c r="D15" s="114"/>
      <c r="E15" s="114"/>
      <c r="F15" s="114"/>
      <c r="G15" s="114" t="s">
        <v>523</v>
      </c>
      <c r="H15" s="114"/>
    </row>
    <row r="16" spans="1:8" s="44" customFormat="1" ht="21" customHeight="1">
      <c r="A16" s="114"/>
      <c r="B16" s="114"/>
      <c r="C16" s="229" t="s">
        <v>200</v>
      </c>
      <c r="D16" s="229"/>
      <c r="E16" s="229"/>
      <c r="F16" s="229"/>
      <c r="G16" s="114">
        <v>5</v>
      </c>
      <c r="H16" s="114"/>
    </row>
    <row r="17" spans="1:8" s="44" customFormat="1" ht="21" customHeight="1">
      <c r="A17" s="114"/>
      <c r="B17" s="114"/>
      <c r="C17" s="164" t="s">
        <v>595</v>
      </c>
      <c r="D17" s="164"/>
      <c r="E17" s="164"/>
      <c r="F17" s="164"/>
      <c r="G17" s="114">
        <v>5</v>
      </c>
      <c r="H17" s="114"/>
    </row>
    <row r="18" spans="1:8" s="44" customFormat="1" ht="21" customHeight="1">
      <c r="A18" s="114"/>
      <c r="B18" s="114"/>
      <c r="C18" s="164" t="s">
        <v>596</v>
      </c>
      <c r="D18" s="164"/>
      <c r="E18" s="164"/>
      <c r="F18" s="164"/>
      <c r="G18" s="114">
        <v>5</v>
      </c>
      <c r="H18" s="114"/>
    </row>
    <row r="19" spans="1:8" s="44" customFormat="1" ht="21" customHeight="1">
      <c r="A19" s="114"/>
      <c r="B19" s="114"/>
      <c r="C19" s="164" t="s">
        <v>597</v>
      </c>
      <c r="D19" s="164"/>
      <c r="E19" s="164"/>
      <c r="F19" s="164"/>
      <c r="G19" s="114"/>
      <c r="H19" s="114"/>
    </row>
    <row r="20" spans="1:8" s="44" customFormat="1" ht="21" customHeight="1">
      <c r="A20" s="114"/>
      <c r="B20" s="114"/>
      <c r="C20" s="164" t="s">
        <v>598</v>
      </c>
      <c r="D20" s="164"/>
      <c r="E20" s="164"/>
      <c r="F20" s="164"/>
      <c r="G20" s="139"/>
      <c r="H20" s="220"/>
    </row>
    <row r="21" spans="1:8" s="44" customFormat="1" ht="21" customHeight="1">
      <c r="A21" s="114"/>
      <c r="B21" s="114"/>
      <c r="C21" s="164" t="s">
        <v>599</v>
      </c>
      <c r="D21" s="164"/>
      <c r="E21" s="164"/>
      <c r="F21" s="164"/>
      <c r="G21" s="139"/>
      <c r="H21" s="220"/>
    </row>
    <row r="22" spans="1:8" s="44" customFormat="1" ht="21" customHeight="1">
      <c r="A22" s="260" t="s">
        <v>600</v>
      </c>
      <c r="B22" s="260" t="s">
        <v>601</v>
      </c>
      <c r="C22" s="114" t="s">
        <v>602</v>
      </c>
      <c r="D22" s="114"/>
      <c r="E22" s="114"/>
      <c r="F22" s="114"/>
      <c r="G22" s="139" t="s">
        <v>523</v>
      </c>
      <c r="H22" s="220"/>
    </row>
    <row r="23" spans="1:8" s="44" customFormat="1" ht="21" customHeight="1">
      <c r="A23" s="261"/>
      <c r="B23" s="261"/>
      <c r="C23" s="229" t="s">
        <v>200</v>
      </c>
      <c r="D23" s="229"/>
      <c r="E23" s="229"/>
      <c r="F23" s="229"/>
      <c r="G23" s="139">
        <v>5</v>
      </c>
      <c r="H23" s="220"/>
    </row>
    <row r="24" spans="1:8" s="44" customFormat="1" ht="21" customHeight="1">
      <c r="A24" s="261"/>
      <c r="B24" s="261"/>
      <c r="C24" s="231" t="s">
        <v>780</v>
      </c>
      <c r="D24" s="231"/>
      <c r="E24" s="231"/>
      <c r="F24" s="231"/>
      <c r="G24" s="139">
        <v>4</v>
      </c>
      <c r="H24" s="220"/>
    </row>
    <row r="25" spans="1:8" s="44" customFormat="1" ht="21" customHeight="1">
      <c r="A25" s="261"/>
      <c r="B25" s="261"/>
      <c r="C25" s="231" t="s">
        <v>781</v>
      </c>
      <c r="D25" s="231"/>
      <c r="E25" s="231"/>
      <c r="F25" s="231"/>
      <c r="G25" s="139">
        <v>1</v>
      </c>
      <c r="H25" s="220"/>
    </row>
    <row r="26" spans="1:8" s="44" customFormat="1" ht="21" customHeight="1">
      <c r="A26" s="261"/>
      <c r="B26" s="337"/>
      <c r="C26" s="231"/>
      <c r="D26" s="231"/>
      <c r="E26" s="231"/>
      <c r="F26" s="231"/>
      <c r="G26" s="139"/>
      <c r="H26" s="220"/>
    </row>
    <row r="27" spans="1:8" s="44" customFormat="1" ht="57" customHeight="1">
      <c r="A27" s="261"/>
      <c r="B27" s="157" t="s">
        <v>612</v>
      </c>
      <c r="C27" s="338" t="s">
        <v>782</v>
      </c>
      <c r="D27" s="338"/>
      <c r="E27" s="338"/>
      <c r="F27" s="338"/>
      <c r="G27" s="338"/>
      <c r="H27" s="338"/>
    </row>
    <row r="28" spans="1:8" s="44" customFormat="1" ht="24" customHeight="1">
      <c r="A28" s="230" t="s">
        <v>709</v>
      </c>
      <c r="B28" s="230"/>
      <c r="C28" s="263" t="s">
        <v>710</v>
      </c>
      <c r="D28" s="263" t="s">
        <v>536</v>
      </c>
      <c r="E28" s="263" t="s">
        <v>523</v>
      </c>
      <c r="F28" s="263" t="s">
        <v>711</v>
      </c>
      <c r="G28" s="263"/>
      <c r="H28" s="263"/>
    </row>
    <row r="29" spans="1:8" s="44" customFormat="1" ht="30" customHeight="1">
      <c r="A29" s="230"/>
      <c r="B29" s="230"/>
      <c r="C29" s="232" t="s">
        <v>783</v>
      </c>
      <c r="D29" s="232" t="s">
        <v>54</v>
      </c>
      <c r="E29" s="232" t="s">
        <v>79</v>
      </c>
      <c r="F29" s="264" t="s">
        <v>11</v>
      </c>
      <c r="G29" s="265"/>
      <c r="H29" s="266"/>
    </row>
    <row r="30" spans="1:8" s="44" customFormat="1" ht="24" customHeight="1" hidden="1">
      <c r="A30" s="230"/>
      <c r="B30" s="230"/>
      <c r="C30" s="232"/>
      <c r="D30" s="232"/>
      <c r="E30" s="232"/>
      <c r="F30" s="264"/>
      <c r="G30" s="265"/>
      <c r="H30" s="266"/>
    </row>
    <row r="31" spans="1:8" s="44" customFormat="1" ht="21" customHeight="1">
      <c r="A31" s="114" t="s">
        <v>614</v>
      </c>
      <c r="B31" s="114"/>
      <c r="C31" s="252" t="s">
        <v>615</v>
      </c>
      <c r="D31" s="252"/>
      <c r="E31" s="252"/>
      <c r="F31" s="252"/>
      <c r="G31" s="252"/>
      <c r="H31" s="252"/>
    </row>
    <row r="32" spans="1:8" s="44" customFormat="1" ht="42.75" customHeight="1">
      <c r="A32" s="114"/>
      <c r="B32" s="114"/>
      <c r="C32" s="252" t="s">
        <v>784</v>
      </c>
      <c r="D32" s="252"/>
      <c r="E32" s="252"/>
      <c r="F32" s="252"/>
      <c r="G32" s="252"/>
      <c r="H32" s="252"/>
    </row>
    <row r="33" spans="1:8" s="331" customFormat="1" ht="34.5" customHeight="1">
      <c r="A33" s="135" t="s">
        <v>630</v>
      </c>
      <c r="B33" s="135"/>
      <c r="C33" s="114" t="s">
        <v>784</v>
      </c>
      <c r="D33" s="339"/>
      <c r="E33" s="339"/>
      <c r="F33" s="339"/>
      <c r="G33" s="339"/>
      <c r="H33" s="339"/>
    </row>
    <row r="34" spans="1:8" s="331" customFormat="1" ht="19.5" customHeight="1">
      <c r="A34" s="252" t="s">
        <v>632</v>
      </c>
      <c r="B34" s="252"/>
      <c r="C34" s="114" t="s">
        <v>619</v>
      </c>
      <c r="D34" s="114" t="s">
        <v>620</v>
      </c>
      <c r="E34" s="114" t="s">
        <v>621</v>
      </c>
      <c r="F34" s="243" t="s">
        <v>622</v>
      </c>
      <c r="G34" s="244"/>
      <c r="H34" s="114" t="s">
        <v>623</v>
      </c>
    </row>
    <row r="35" spans="1:8" s="331" customFormat="1" ht="19.5" customHeight="1">
      <c r="A35" s="252"/>
      <c r="B35" s="252"/>
      <c r="C35" s="340"/>
      <c r="D35" s="340"/>
      <c r="E35" s="340"/>
      <c r="F35" s="248"/>
      <c r="G35" s="249"/>
      <c r="H35" s="340"/>
    </row>
    <row r="36" spans="1:8" s="331" customFormat="1" ht="19.5" customHeight="1">
      <c r="A36" s="252"/>
      <c r="B36" s="252"/>
      <c r="C36" s="340"/>
      <c r="D36" s="340"/>
      <c r="E36" s="340"/>
      <c r="F36" s="269"/>
      <c r="G36" s="271"/>
      <c r="H36" s="340"/>
    </row>
    <row r="37" spans="1:9" s="331" customFormat="1" ht="33" customHeight="1">
      <c r="A37" s="252"/>
      <c r="B37" s="252"/>
      <c r="C37" s="114" t="s">
        <v>624</v>
      </c>
      <c r="D37" s="114" t="s">
        <v>634</v>
      </c>
      <c r="E37" s="252" t="s">
        <v>785</v>
      </c>
      <c r="F37" s="233" t="s">
        <v>786</v>
      </c>
      <c r="G37" s="235"/>
      <c r="H37" s="114" t="s">
        <v>669</v>
      </c>
      <c r="I37" s="341"/>
    </row>
    <row r="38" spans="1:9" s="331" customFormat="1" ht="33" customHeight="1">
      <c r="A38" s="252"/>
      <c r="B38" s="252"/>
      <c r="C38" s="114"/>
      <c r="D38" s="114" t="s">
        <v>640</v>
      </c>
      <c r="E38" s="252" t="s">
        <v>787</v>
      </c>
      <c r="F38" s="233">
        <v>5</v>
      </c>
      <c r="G38" s="235"/>
      <c r="H38" s="114" t="s">
        <v>669</v>
      </c>
      <c r="I38" s="341"/>
    </row>
    <row r="39" spans="1:8" s="331" customFormat="1" ht="24" customHeight="1">
      <c r="A39" s="252"/>
      <c r="B39" s="252"/>
      <c r="C39" s="114"/>
      <c r="D39" s="114" t="s">
        <v>638</v>
      </c>
      <c r="E39" s="252" t="s">
        <v>788</v>
      </c>
      <c r="F39" s="233" t="s">
        <v>789</v>
      </c>
      <c r="G39" s="235"/>
      <c r="H39" s="114" t="s">
        <v>669</v>
      </c>
    </row>
    <row r="40" spans="1:8" s="331" customFormat="1" ht="15" customHeight="1">
      <c r="A40" s="252"/>
      <c r="B40" s="252"/>
      <c r="C40" s="114"/>
      <c r="D40" s="252" t="s">
        <v>643</v>
      </c>
      <c r="E40" s="252" t="s">
        <v>790</v>
      </c>
      <c r="F40" s="243" t="s">
        <v>725</v>
      </c>
      <c r="G40" s="244"/>
      <c r="H40" s="204" t="s">
        <v>669</v>
      </c>
    </row>
    <row r="41" spans="1:8" s="331" customFormat="1" ht="9" customHeight="1">
      <c r="A41" s="252"/>
      <c r="B41" s="252"/>
      <c r="C41" s="340"/>
      <c r="D41" s="252"/>
      <c r="E41" s="252"/>
      <c r="F41" s="269"/>
      <c r="G41" s="271"/>
      <c r="H41" s="205"/>
    </row>
    <row r="42" spans="1:8" s="331" customFormat="1" ht="36.75" customHeight="1">
      <c r="A42" s="252"/>
      <c r="B42" s="252"/>
      <c r="C42" s="252" t="s">
        <v>627</v>
      </c>
      <c r="D42" s="252" t="s">
        <v>791</v>
      </c>
      <c r="E42" s="114" t="s">
        <v>792</v>
      </c>
      <c r="F42" s="233" t="s">
        <v>793</v>
      </c>
      <c r="G42" s="235"/>
      <c r="H42" s="114" t="s">
        <v>669</v>
      </c>
    </row>
    <row r="43" spans="1:8" s="331" customFormat="1" ht="33.75" customHeight="1">
      <c r="A43" s="252"/>
      <c r="B43" s="252"/>
      <c r="C43" s="252"/>
      <c r="D43" s="252"/>
      <c r="E43" s="114" t="s">
        <v>794</v>
      </c>
      <c r="F43" s="233" t="s">
        <v>795</v>
      </c>
      <c r="G43" s="235"/>
      <c r="H43" s="114" t="s">
        <v>669</v>
      </c>
    </row>
    <row r="44" spans="1:8" s="331" customFormat="1" ht="33.75" customHeight="1">
      <c r="A44" s="252"/>
      <c r="B44" s="252"/>
      <c r="C44" s="252"/>
      <c r="D44" s="252" t="s">
        <v>796</v>
      </c>
      <c r="E44" s="114" t="s">
        <v>797</v>
      </c>
      <c r="F44" s="233" t="s">
        <v>725</v>
      </c>
      <c r="G44" s="235"/>
      <c r="H44" s="114" t="s">
        <v>669</v>
      </c>
    </row>
    <row r="45" spans="1:8" s="44" customFormat="1" ht="158.25" customHeight="1">
      <c r="A45" s="256" t="s">
        <v>650</v>
      </c>
      <c r="B45" s="256"/>
      <c r="C45" s="256"/>
      <c r="D45" s="256"/>
      <c r="E45" s="256"/>
      <c r="F45" s="256"/>
      <c r="G45" s="256"/>
      <c r="H45" s="256"/>
    </row>
    <row r="53" s="330" customFormat="1" ht="27.75" customHeight="1"/>
  </sheetData>
  <sheetProtection/>
  <mergeCells count="90">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H27"/>
    <mergeCell ref="F28:H28"/>
    <mergeCell ref="F29:H29"/>
    <mergeCell ref="F30:H30"/>
    <mergeCell ref="C31:H31"/>
    <mergeCell ref="C32:H32"/>
    <mergeCell ref="A33:B33"/>
    <mergeCell ref="C33:H33"/>
    <mergeCell ref="F37:G37"/>
    <mergeCell ref="F38:G38"/>
    <mergeCell ref="F39:G39"/>
    <mergeCell ref="F42:G42"/>
    <mergeCell ref="F43:G43"/>
    <mergeCell ref="F44:G44"/>
    <mergeCell ref="A45:H45"/>
    <mergeCell ref="A22:A27"/>
    <mergeCell ref="B22:B26"/>
    <mergeCell ref="C34:C36"/>
    <mergeCell ref="C37:C41"/>
    <mergeCell ref="C42:C44"/>
    <mergeCell ref="D34:D36"/>
    <mergeCell ref="D40:D41"/>
    <mergeCell ref="D42:D43"/>
    <mergeCell ref="E34:E36"/>
    <mergeCell ref="E40:E41"/>
    <mergeCell ref="H34:H36"/>
    <mergeCell ref="H40:H41"/>
    <mergeCell ref="A9:B10"/>
    <mergeCell ref="A15:B21"/>
    <mergeCell ref="A28:B30"/>
    <mergeCell ref="A31:B32"/>
    <mergeCell ref="A34:B44"/>
    <mergeCell ref="F34:G36"/>
    <mergeCell ref="F40:G41"/>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H43"/>
  <sheetViews>
    <sheetView zoomScaleSheetLayoutView="100" workbookViewId="0" topLeftCell="A1">
      <selection activeCell="A1" sqref="A1:IV65536"/>
    </sheetView>
  </sheetViews>
  <sheetFormatPr defaultColWidth="7.19921875" defaultRowHeight="15"/>
  <cols>
    <col min="1" max="1" width="5.59765625" style="41" customWidth="1"/>
    <col min="2" max="2" width="4.59765625" style="41" customWidth="1"/>
    <col min="3" max="3" width="5" style="41" customWidth="1"/>
    <col min="4" max="4" width="11" style="41" customWidth="1"/>
    <col min="5" max="5" width="11.59765625" style="41" customWidth="1"/>
    <col min="6" max="6" width="9.19921875" style="41" customWidth="1"/>
    <col min="7" max="7" width="12.19921875" style="41" customWidth="1"/>
    <col min="8" max="8" width="1.390625"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798</v>
      </c>
      <c r="B3" s="219"/>
      <c r="C3" s="219"/>
      <c r="D3" s="219"/>
      <c r="E3" s="219"/>
      <c r="F3" s="219"/>
      <c r="G3" s="219"/>
      <c r="H3" s="219"/>
    </row>
    <row r="4" spans="1:8" s="44" customFormat="1" ht="21" customHeight="1">
      <c r="A4" s="114" t="s">
        <v>567</v>
      </c>
      <c r="B4" s="114"/>
      <c r="C4" s="114" t="s">
        <v>799</v>
      </c>
      <c r="D4" s="114"/>
      <c r="E4" s="114"/>
      <c r="F4" s="114"/>
      <c r="G4" s="114"/>
      <c r="H4" s="114"/>
    </row>
    <row r="5" spans="1:8" s="44" customFormat="1" ht="27" customHeight="1">
      <c r="A5" s="139" t="s">
        <v>569</v>
      </c>
      <c r="B5" s="220"/>
      <c r="C5" s="114" t="s">
        <v>653</v>
      </c>
      <c r="D5" s="114"/>
      <c r="E5" s="114" t="s">
        <v>571</v>
      </c>
      <c r="F5" s="114"/>
      <c r="G5" s="114" t="s">
        <v>800</v>
      </c>
      <c r="H5" s="114"/>
    </row>
    <row r="6" spans="1:8" s="44" customFormat="1" ht="30" customHeight="1">
      <c r="A6" s="139" t="s">
        <v>572</v>
      </c>
      <c r="B6" s="220"/>
      <c r="C6" s="114" t="s">
        <v>801</v>
      </c>
      <c r="D6" s="114"/>
      <c r="E6" s="114" t="s">
        <v>574</v>
      </c>
      <c r="F6" s="114"/>
      <c r="G6" s="114" t="s">
        <v>575</v>
      </c>
      <c r="H6" s="114"/>
    </row>
    <row r="7" spans="1:8" s="44" customFormat="1" ht="21" customHeight="1">
      <c r="A7" s="139" t="s">
        <v>576</v>
      </c>
      <c r="B7" s="220"/>
      <c r="C7" s="114" t="s">
        <v>577</v>
      </c>
      <c r="D7" s="114"/>
      <c r="E7" s="114" t="s">
        <v>578</v>
      </c>
      <c r="F7" s="114"/>
      <c r="G7" s="114">
        <v>719000</v>
      </c>
      <c r="H7" s="114"/>
    </row>
    <row r="8" spans="1:8" s="44" customFormat="1" ht="21" customHeight="1">
      <c r="A8" s="114" t="s">
        <v>579</v>
      </c>
      <c r="B8" s="114"/>
      <c r="C8" s="164" t="s">
        <v>580</v>
      </c>
      <c r="D8" s="164"/>
      <c r="E8" s="164"/>
      <c r="F8" s="164"/>
      <c r="G8" s="164"/>
      <c r="H8" s="164"/>
    </row>
    <row r="9" spans="1:8" s="44" customFormat="1" ht="42.75" customHeight="1">
      <c r="A9" s="114" t="s">
        <v>581</v>
      </c>
      <c r="B9" s="114"/>
      <c r="C9" s="164" t="s">
        <v>654</v>
      </c>
      <c r="D9" s="164"/>
      <c r="E9" s="164"/>
      <c r="F9" s="164"/>
      <c r="G9" s="164"/>
      <c r="H9" s="164"/>
    </row>
    <row r="10" spans="1:8" s="44" customFormat="1" ht="27" customHeight="1">
      <c r="A10" s="319"/>
      <c r="B10" s="319"/>
      <c r="C10" s="164" t="s">
        <v>802</v>
      </c>
      <c r="D10" s="164"/>
      <c r="E10" s="164"/>
      <c r="F10" s="164"/>
      <c r="G10" s="164"/>
      <c r="H10" s="164"/>
    </row>
    <row r="11" spans="1:8" s="44" customFormat="1" ht="29.25" customHeight="1">
      <c r="A11" s="114" t="s">
        <v>584</v>
      </c>
      <c r="B11" s="114"/>
      <c r="C11" s="224" t="s">
        <v>585</v>
      </c>
      <c r="D11" s="224"/>
      <c r="E11" s="224"/>
      <c r="F11" s="224" t="s">
        <v>586</v>
      </c>
      <c r="G11" s="225"/>
      <c r="H11" s="225"/>
    </row>
    <row r="12" spans="1:8" s="44" customFormat="1" ht="30" customHeight="1">
      <c r="A12" s="139" t="s">
        <v>587</v>
      </c>
      <c r="B12" s="220"/>
      <c r="C12" s="226" t="s">
        <v>803</v>
      </c>
      <c r="D12" s="227"/>
      <c r="E12" s="227"/>
      <c r="F12" s="227"/>
      <c r="G12" s="227"/>
      <c r="H12" s="228"/>
    </row>
    <row r="13" spans="1:8" s="44" customFormat="1" ht="57" customHeight="1">
      <c r="A13" s="139" t="s">
        <v>589</v>
      </c>
      <c r="B13" s="220"/>
      <c r="C13" s="226" t="s">
        <v>804</v>
      </c>
      <c r="D13" s="227"/>
      <c r="E13" s="227"/>
      <c r="F13" s="227"/>
      <c r="G13" s="227"/>
      <c r="H13" s="228"/>
    </row>
    <row r="14" spans="1:8" s="44" customFormat="1" ht="30.75" customHeight="1">
      <c r="A14" s="139" t="s">
        <v>591</v>
      </c>
      <c r="B14" s="220"/>
      <c r="C14" s="114">
        <v>10</v>
      </c>
      <c r="D14" s="114"/>
      <c r="E14" s="114" t="s">
        <v>592</v>
      </c>
      <c r="F14" s="114"/>
      <c r="G14" s="114">
        <v>10</v>
      </c>
      <c r="H14" s="114"/>
    </row>
    <row r="15" spans="1:8" s="44" customFormat="1" ht="30" customHeight="1">
      <c r="A15" s="139" t="s">
        <v>704</v>
      </c>
      <c r="B15" s="220"/>
      <c r="C15" s="114" t="s">
        <v>805</v>
      </c>
      <c r="D15" s="114"/>
      <c r="E15" s="114"/>
      <c r="F15" s="114"/>
      <c r="G15" s="114"/>
      <c r="H15" s="114"/>
    </row>
    <row r="16" spans="1:8" s="44" customFormat="1" ht="21.75" customHeight="1">
      <c r="A16" s="114" t="s">
        <v>593</v>
      </c>
      <c r="B16" s="114"/>
      <c r="C16" s="114" t="s">
        <v>594</v>
      </c>
      <c r="D16" s="114"/>
      <c r="E16" s="114"/>
      <c r="F16" s="114"/>
      <c r="G16" s="114" t="s">
        <v>523</v>
      </c>
      <c r="H16" s="114"/>
    </row>
    <row r="17" spans="1:8" s="44" customFormat="1" ht="21" customHeight="1">
      <c r="A17" s="114"/>
      <c r="B17" s="114"/>
      <c r="C17" s="229" t="s">
        <v>200</v>
      </c>
      <c r="D17" s="229"/>
      <c r="E17" s="229"/>
      <c r="F17" s="229"/>
      <c r="G17" s="114">
        <v>10</v>
      </c>
      <c r="H17" s="114"/>
    </row>
    <row r="18" spans="1:8" s="44" customFormat="1" ht="21" customHeight="1">
      <c r="A18" s="114"/>
      <c r="B18" s="114"/>
      <c r="C18" s="164" t="s">
        <v>595</v>
      </c>
      <c r="D18" s="164"/>
      <c r="E18" s="164"/>
      <c r="F18" s="164"/>
      <c r="G18" s="114">
        <v>10</v>
      </c>
      <c r="H18" s="114"/>
    </row>
    <row r="19" spans="1:8" s="44" customFormat="1" ht="21" customHeight="1">
      <c r="A19" s="114"/>
      <c r="B19" s="114"/>
      <c r="C19" s="164" t="s">
        <v>596</v>
      </c>
      <c r="D19" s="164"/>
      <c r="E19" s="164"/>
      <c r="F19" s="164"/>
      <c r="G19" s="114">
        <v>10</v>
      </c>
      <c r="H19" s="114"/>
    </row>
    <row r="20" spans="1:8" s="44" customFormat="1" ht="21" customHeight="1">
      <c r="A20" s="114"/>
      <c r="B20" s="114"/>
      <c r="C20" s="164" t="s">
        <v>597</v>
      </c>
      <c r="D20" s="164"/>
      <c r="E20" s="164"/>
      <c r="F20" s="164"/>
      <c r="G20" s="114"/>
      <c r="H20" s="114"/>
    </row>
    <row r="21" spans="1:8" s="44" customFormat="1" ht="21" customHeight="1">
      <c r="A21" s="114"/>
      <c r="B21" s="114"/>
      <c r="C21" s="164" t="s">
        <v>598</v>
      </c>
      <c r="D21" s="164"/>
      <c r="E21" s="164"/>
      <c r="F21" s="164"/>
      <c r="G21" s="114"/>
      <c r="H21" s="114"/>
    </row>
    <row r="22" spans="1:8" s="44" customFormat="1" ht="21" customHeight="1">
      <c r="A22" s="114"/>
      <c r="B22" s="114"/>
      <c r="C22" s="164" t="s">
        <v>599</v>
      </c>
      <c r="D22" s="164"/>
      <c r="E22" s="164"/>
      <c r="F22" s="164"/>
      <c r="G22" s="114"/>
      <c r="H22" s="114"/>
    </row>
    <row r="23" spans="1:8" s="44" customFormat="1" ht="21" customHeight="1">
      <c r="A23" s="230" t="s">
        <v>600</v>
      </c>
      <c r="B23" s="230" t="s">
        <v>601</v>
      </c>
      <c r="C23" s="114" t="s">
        <v>602</v>
      </c>
      <c r="D23" s="114"/>
      <c r="E23" s="114"/>
      <c r="F23" s="114"/>
      <c r="G23" s="114" t="s">
        <v>523</v>
      </c>
      <c r="H23" s="114"/>
    </row>
    <row r="24" spans="1:8" s="44" customFormat="1" ht="21" customHeight="1">
      <c r="A24" s="230"/>
      <c r="B24" s="230"/>
      <c r="C24" s="229" t="s">
        <v>200</v>
      </c>
      <c r="D24" s="229"/>
      <c r="E24" s="229"/>
      <c r="F24" s="229"/>
      <c r="G24" s="114">
        <v>10</v>
      </c>
      <c r="H24" s="114"/>
    </row>
    <row r="25" spans="1:8" s="44" customFormat="1" ht="21" customHeight="1">
      <c r="A25" s="230"/>
      <c r="B25" s="230"/>
      <c r="C25" s="231" t="s">
        <v>658</v>
      </c>
      <c r="D25" s="231"/>
      <c r="E25" s="231"/>
      <c r="F25" s="231"/>
      <c r="G25" s="114">
        <v>5</v>
      </c>
      <c r="H25" s="114"/>
    </row>
    <row r="26" spans="1:8" s="44" customFormat="1" ht="21" customHeight="1">
      <c r="A26" s="230"/>
      <c r="B26" s="230"/>
      <c r="C26" s="231" t="s">
        <v>659</v>
      </c>
      <c r="D26" s="231"/>
      <c r="E26" s="231"/>
      <c r="F26" s="231"/>
      <c r="G26" s="114">
        <v>1</v>
      </c>
      <c r="H26" s="114"/>
    </row>
    <row r="27" spans="1:8" s="44" customFormat="1" ht="21" customHeight="1">
      <c r="A27" s="230"/>
      <c r="B27" s="230"/>
      <c r="C27" s="231" t="s">
        <v>660</v>
      </c>
      <c r="D27" s="231"/>
      <c r="E27" s="231"/>
      <c r="F27" s="231"/>
      <c r="G27" s="114">
        <v>2</v>
      </c>
      <c r="H27" s="114"/>
    </row>
    <row r="28" spans="1:8" s="44" customFormat="1" ht="21" customHeight="1">
      <c r="A28" s="230"/>
      <c r="B28" s="230"/>
      <c r="C28" s="231" t="s">
        <v>661</v>
      </c>
      <c r="D28" s="231"/>
      <c r="E28" s="231"/>
      <c r="F28" s="231"/>
      <c r="G28" s="114">
        <v>1</v>
      </c>
      <c r="H28" s="114"/>
    </row>
    <row r="29" spans="1:8" s="44" customFormat="1" ht="21" customHeight="1">
      <c r="A29" s="230"/>
      <c r="B29" s="230"/>
      <c r="C29" s="231" t="s">
        <v>662</v>
      </c>
      <c r="D29" s="231"/>
      <c r="E29" s="231"/>
      <c r="F29" s="231"/>
      <c r="G29" s="114">
        <v>1</v>
      </c>
      <c r="H29" s="114"/>
    </row>
    <row r="30" spans="1:8" s="44" customFormat="1" ht="61.5" customHeight="1">
      <c r="A30" s="230"/>
      <c r="B30" s="114" t="s">
        <v>612</v>
      </c>
      <c r="C30" s="263" t="s">
        <v>806</v>
      </c>
      <c r="D30" s="263"/>
      <c r="E30" s="263"/>
      <c r="F30" s="263"/>
      <c r="G30" s="263"/>
      <c r="H30" s="263"/>
    </row>
    <row r="31" spans="1:8" s="44" customFormat="1" ht="18.75" customHeight="1">
      <c r="A31" s="114" t="s">
        <v>614</v>
      </c>
      <c r="B31" s="114"/>
      <c r="C31" s="233" t="s">
        <v>615</v>
      </c>
      <c r="D31" s="234"/>
      <c r="E31" s="234"/>
      <c r="F31" s="234"/>
      <c r="G31" s="234"/>
      <c r="H31" s="235"/>
    </row>
    <row r="32" spans="1:8" s="44" customFormat="1" ht="22.5" customHeight="1">
      <c r="A32" s="114"/>
      <c r="B32" s="114"/>
      <c r="C32" s="233" t="s">
        <v>807</v>
      </c>
      <c r="D32" s="234"/>
      <c r="E32" s="234"/>
      <c r="F32" s="234"/>
      <c r="G32" s="234"/>
      <c r="H32" s="235"/>
    </row>
    <row r="33" spans="1:8" s="51" customFormat="1" ht="27" customHeight="1">
      <c r="A33" s="135" t="s">
        <v>630</v>
      </c>
      <c r="B33" s="135"/>
      <c r="C33" s="164" t="s">
        <v>808</v>
      </c>
      <c r="D33" s="320"/>
      <c r="E33" s="320"/>
      <c r="F33" s="320"/>
      <c r="G33" s="320"/>
      <c r="H33" s="320"/>
    </row>
    <row r="34" spans="1:8" s="51" customFormat="1" ht="19.5" customHeight="1">
      <c r="A34" s="243" t="s">
        <v>632</v>
      </c>
      <c r="B34" s="321"/>
      <c r="C34" s="114" t="s">
        <v>619</v>
      </c>
      <c r="D34" s="114" t="s">
        <v>620</v>
      </c>
      <c r="E34" s="114" t="s">
        <v>621</v>
      </c>
      <c r="F34" s="114" t="s">
        <v>622</v>
      </c>
      <c r="G34" s="114" t="s">
        <v>623</v>
      </c>
      <c r="H34" s="114"/>
    </row>
    <row r="35" spans="1:8" s="51" customFormat="1" ht="19.5" customHeight="1">
      <c r="A35" s="322"/>
      <c r="B35" s="323"/>
      <c r="C35" s="324"/>
      <c r="D35" s="324"/>
      <c r="E35" s="324"/>
      <c r="F35" s="114"/>
      <c r="G35" s="114"/>
      <c r="H35" s="114"/>
    </row>
    <row r="36" spans="1:8" s="51" customFormat="1" ht="21" customHeight="1">
      <c r="A36" s="322"/>
      <c r="B36" s="323"/>
      <c r="C36" s="114" t="s">
        <v>624</v>
      </c>
      <c r="D36" s="114" t="s">
        <v>634</v>
      </c>
      <c r="E36" s="114" t="s">
        <v>667</v>
      </c>
      <c r="F36" s="114" t="s">
        <v>809</v>
      </c>
      <c r="G36" s="252" t="s">
        <v>669</v>
      </c>
      <c r="H36" s="252"/>
    </row>
    <row r="37" spans="1:8" s="51" customFormat="1" ht="21" customHeight="1">
      <c r="A37" s="322"/>
      <c r="B37" s="323"/>
      <c r="C37" s="114"/>
      <c r="D37" s="114" t="s">
        <v>643</v>
      </c>
      <c r="E37" s="114" t="s">
        <v>644</v>
      </c>
      <c r="F37" s="211">
        <v>44105</v>
      </c>
      <c r="G37" s="252" t="s">
        <v>669</v>
      </c>
      <c r="H37" s="252"/>
    </row>
    <row r="38" spans="1:8" s="51" customFormat="1" ht="36" customHeight="1">
      <c r="A38" s="322"/>
      <c r="B38" s="323"/>
      <c r="C38" s="114"/>
      <c r="D38" s="114" t="s">
        <v>638</v>
      </c>
      <c r="E38" s="114" t="s">
        <v>670</v>
      </c>
      <c r="F38" s="325">
        <v>0.9</v>
      </c>
      <c r="G38" s="252" t="s">
        <v>669</v>
      </c>
      <c r="H38" s="252"/>
    </row>
    <row r="39" spans="1:8" s="51" customFormat="1" ht="21" customHeight="1">
      <c r="A39" s="322"/>
      <c r="B39" s="323"/>
      <c r="C39" s="114"/>
      <c r="D39" s="114" t="s">
        <v>640</v>
      </c>
      <c r="E39" s="114" t="s">
        <v>671</v>
      </c>
      <c r="F39" s="252">
        <v>160</v>
      </c>
      <c r="G39" s="252" t="s">
        <v>669</v>
      </c>
      <c r="H39" s="252"/>
    </row>
    <row r="40" spans="1:8" s="51" customFormat="1" ht="45.75" customHeight="1">
      <c r="A40" s="322"/>
      <c r="B40" s="323"/>
      <c r="C40" s="204" t="s">
        <v>627</v>
      </c>
      <c r="D40" s="114" t="s">
        <v>647</v>
      </c>
      <c r="E40" s="114" t="s">
        <v>648</v>
      </c>
      <c r="F40" s="114" t="s">
        <v>673</v>
      </c>
      <c r="G40" s="252" t="s">
        <v>669</v>
      </c>
      <c r="H40" s="252"/>
    </row>
    <row r="41" spans="1:8" s="51" customFormat="1" ht="30.75" customHeight="1">
      <c r="A41" s="322"/>
      <c r="B41" s="323"/>
      <c r="C41" s="326"/>
      <c r="D41" s="114" t="s">
        <v>674</v>
      </c>
      <c r="E41" s="114" t="s">
        <v>675</v>
      </c>
      <c r="F41" s="114" t="s">
        <v>676</v>
      </c>
      <c r="G41" s="252" t="s">
        <v>669</v>
      </c>
      <c r="H41" s="252"/>
    </row>
    <row r="42" spans="1:8" s="51" customFormat="1" ht="30.75" customHeight="1">
      <c r="A42" s="327"/>
      <c r="B42" s="328"/>
      <c r="C42" s="329"/>
      <c r="D42" s="114" t="s">
        <v>677</v>
      </c>
      <c r="E42" s="114" t="s">
        <v>678</v>
      </c>
      <c r="F42" s="137">
        <v>0.88</v>
      </c>
      <c r="G42" s="252" t="s">
        <v>669</v>
      </c>
      <c r="H42" s="252"/>
    </row>
    <row r="43" spans="1:8" s="44" customFormat="1" ht="158.25" customHeight="1">
      <c r="A43" s="256" t="s">
        <v>650</v>
      </c>
      <c r="B43" s="256"/>
      <c r="C43" s="256"/>
      <c r="D43" s="256"/>
      <c r="E43" s="256"/>
      <c r="F43" s="256"/>
      <c r="G43" s="256"/>
      <c r="H43" s="256"/>
    </row>
    <row r="51" s="41" customFormat="1" ht="27.75" customHeight="1"/>
  </sheetData>
  <sheetProtection/>
  <mergeCells count="88">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A15:B15"/>
    <mergeCell ref="C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H30"/>
    <mergeCell ref="C31:H31"/>
    <mergeCell ref="C32:H32"/>
    <mergeCell ref="A33:B33"/>
    <mergeCell ref="C33:H33"/>
    <mergeCell ref="G36:H36"/>
    <mergeCell ref="G37:H37"/>
    <mergeCell ref="G38:H38"/>
    <mergeCell ref="G39:H39"/>
    <mergeCell ref="G40:H40"/>
    <mergeCell ref="G41:H41"/>
    <mergeCell ref="G42:H42"/>
    <mergeCell ref="A43:H43"/>
    <mergeCell ref="A23:A30"/>
    <mergeCell ref="B23:B29"/>
    <mergeCell ref="C34:C35"/>
    <mergeCell ref="C36:C39"/>
    <mergeCell ref="C40:C42"/>
    <mergeCell ref="D34:D35"/>
    <mergeCell ref="E34:E35"/>
    <mergeCell ref="F34:F35"/>
    <mergeCell ref="A9:B10"/>
    <mergeCell ref="A16:B22"/>
    <mergeCell ref="A31:B32"/>
    <mergeCell ref="A34:B42"/>
    <mergeCell ref="G34:H35"/>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41"/>
  <sheetViews>
    <sheetView zoomScaleSheetLayoutView="100" workbookViewId="0" topLeftCell="A1">
      <selection activeCell="C20" sqref="C20:G20"/>
    </sheetView>
  </sheetViews>
  <sheetFormatPr defaultColWidth="7.19921875" defaultRowHeight="15"/>
  <cols>
    <col min="1" max="1" width="5.59765625" style="41" customWidth="1"/>
    <col min="2" max="2" width="4.59765625" style="41" customWidth="1"/>
    <col min="3" max="3" width="4.69921875" style="41" customWidth="1"/>
    <col min="4" max="4" width="10.796875" style="41" customWidth="1"/>
    <col min="5" max="5" width="10.8984375" style="41" customWidth="1"/>
    <col min="6" max="6" width="6.19921875" style="41" customWidth="1"/>
    <col min="7" max="7" width="7.3984375" style="41" customWidth="1"/>
    <col min="8" max="8" width="5.5" style="41" customWidth="1"/>
    <col min="9" max="9" width="7.296875" style="41" customWidth="1"/>
    <col min="10" max="16384" width="7.19921875" style="41" customWidth="1"/>
  </cols>
  <sheetData>
    <row r="1" spans="1:2" s="41" customFormat="1" ht="20.25">
      <c r="A1" s="216" t="s">
        <v>564</v>
      </c>
      <c r="B1" s="216"/>
    </row>
    <row r="2" spans="1:9" s="41" customFormat="1" ht="30.75" customHeight="1">
      <c r="A2" s="217" t="s">
        <v>565</v>
      </c>
      <c r="B2" s="218"/>
      <c r="C2" s="218"/>
      <c r="D2" s="218"/>
      <c r="E2" s="218"/>
      <c r="F2" s="218"/>
      <c r="G2" s="218"/>
      <c r="H2" s="218"/>
      <c r="I2" s="218"/>
    </row>
    <row r="3" spans="1:9" s="44" customFormat="1" ht="22.5" customHeight="1">
      <c r="A3" s="219" t="s">
        <v>810</v>
      </c>
      <c r="B3" s="219"/>
      <c r="C3" s="219"/>
      <c r="D3" s="219"/>
      <c r="E3" s="219"/>
      <c r="F3" s="219"/>
      <c r="G3" s="219"/>
      <c r="H3" s="219"/>
      <c r="I3" s="219"/>
    </row>
    <row r="4" spans="1:9" s="44" customFormat="1" ht="21" customHeight="1">
      <c r="A4" s="114" t="s">
        <v>567</v>
      </c>
      <c r="B4" s="114"/>
      <c r="C4" s="114" t="s">
        <v>811</v>
      </c>
      <c r="D4" s="114"/>
      <c r="E4" s="114"/>
      <c r="F4" s="114"/>
      <c r="G4" s="114"/>
      <c r="H4" s="114"/>
      <c r="I4" s="114"/>
    </row>
    <row r="5" spans="1:9" s="44" customFormat="1" ht="34.5" customHeight="1">
      <c r="A5" s="139" t="s">
        <v>569</v>
      </c>
      <c r="B5" s="220"/>
      <c r="C5" s="114" t="s">
        <v>653</v>
      </c>
      <c r="D5" s="114"/>
      <c r="E5" s="114" t="s">
        <v>571</v>
      </c>
      <c r="F5" s="114"/>
      <c r="G5" s="114"/>
      <c r="H5" s="114" t="s">
        <v>812</v>
      </c>
      <c r="I5" s="114"/>
    </row>
    <row r="6" spans="1:9" s="44" customFormat="1" ht="21" customHeight="1">
      <c r="A6" s="139" t="s">
        <v>572</v>
      </c>
      <c r="B6" s="220"/>
      <c r="C6" s="114" t="s">
        <v>813</v>
      </c>
      <c r="D6" s="114"/>
      <c r="E6" s="114" t="s">
        <v>574</v>
      </c>
      <c r="F6" s="114"/>
      <c r="G6" s="114"/>
      <c r="H6" s="114">
        <v>3562333</v>
      </c>
      <c r="I6" s="114"/>
    </row>
    <row r="7" spans="1:9" s="44" customFormat="1" ht="34.5" customHeight="1">
      <c r="A7" s="139" t="s">
        <v>576</v>
      </c>
      <c r="B7" s="220"/>
      <c r="C7" s="114" t="s">
        <v>814</v>
      </c>
      <c r="D7" s="114"/>
      <c r="E7" s="114" t="s">
        <v>578</v>
      </c>
      <c r="F7" s="114"/>
      <c r="G7" s="114"/>
      <c r="H7" s="114">
        <v>719009</v>
      </c>
      <c r="I7" s="114"/>
    </row>
    <row r="8" spans="1:9" s="44" customFormat="1" ht="21" customHeight="1">
      <c r="A8" s="139" t="s">
        <v>579</v>
      </c>
      <c r="B8" s="220"/>
      <c r="C8" s="164" t="s">
        <v>815</v>
      </c>
      <c r="D8" s="164"/>
      <c r="E8" s="164"/>
      <c r="F8" s="164"/>
      <c r="G8" s="164"/>
      <c r="H8" s="164"/>
      <c r="I8" s="164"/>
    </row>
    <row r="9" spans="1:9" s="44" customFormat="1" ht="42.75" customHeight="1">
      <c r="A9" s="142" t="s">
        <v>581</v>
      </c>
      <c r="B9" s="221"/>
      <c r="C9" s="164" t="s">
        <v>777</v>
      </c>
      <c r="D9" s="164"/>
      <c r="E9" s="164"/>
      <c r="F9" s="164"/>
      <c r="G9" s="164"/>
      <c r="H9" s="164"/>
      <c r="I9" s="164"/>
    </row>
    <row r="10" spans="1:9" s="44" customFormat="1" ht="27" customHeight="1">
      <c r="A10" s="222"/>
      <c r="B10" s="223"/>
      <c r="C10" s="164" t="s">
        <v>583</v>
      </c>
      <c r="D10" s="164"/>
      <c r="E10" s="164"/>
      <c r="F10" s="164"/>
      <c r="G10" s="164"/>
      <c r="H10" s="164"/>
      <c r="I10" s="164"/>
    </row>
    <row r="11" spans="1:9" s="44" customFormat="1" ht="22.5" customHeight="1">
      <c r="A11" s="139" t="s">
        <v>584</v>
      </c>
      <c r="B11" s="220"/>
      <c r="C11" s="224" t="s">
        <v>585</v>
      </c>
      <c r="D11" s="224"/>
      <c r="E11" s="224"/>
      <c r="F11" s="224" t="s">
        <v>586</v>
      </c>
      <c r="G11" s="225"/>
      <c r="H11" s="225"/>
      <c r="I11" s="225"/>
    </row>
    <row r="12" spans="1:9" s="44" customFormat="1" ht="76.5" customHeight="1">
      <c r="A12" s="139" t="s">
        <v>587</v>
      </c>
      <c r="B12" s="220"/>
      <c r="C12" s="226" t="s">
        <v>816</v>
      </c>
      <c r="D12" s="227"/>
      <c r="E12" s="227"/>
      <c r="F12" s="227"/>
      <c r="G12" s="227"/>
      <c r="H12" s="227"/>
      <c r="I12" s="228"/>
    </row>
    <row r="13" spans="1:9" s="44" customFormat="1" ht="42" customHeight="1">
      <c r="A13" s="139" t="s">
        <v>589</v>
      </c>
      <c r="B13" s="220"/>
      <c r="C13" s="226" t="s">
        <v>817</v>
      </c>
      <c r="D13" s="227"/>
      <c r="E13" s="227"/>
      <c r="F13" s="227"/>
      <c r="G13" s="227"/>
      <c r="H13" s="227"/>
      <c r="I13" s="228"/>
    </row>
    <row r="14" spans="1:9" s="44" customFormat="1" ht="30.75" customHeight="1">
      <c r="A14" s="139" t="s">
        <v>591</v>
      </c>
      <c r="B14" s="220"/>
      <c r="C14" s="114">
        <v>20</v>
      </c>
      <c r="D14" s="114"/>
      <c r="E14" s="114" t="s">
        <v>592</v>
      </c>
      <c r="F14" s="114"/>
      <c r="G14" s="114"/>
      <c r="H14" s="114">
        <v>20</v>
      </c>
      <c r="I14" s="114"/>
    </row>
    <row r="15" spans="1:9" s="44" customFormat="1" ht="21.75" customHeight="1">
      <c r="A15" s="114" t="s">
        <v>593</v>
      </c>
      <c r="B15" s="114"/>
      <c r="C15" s="114" t="s">
        <v>594</v>
      </c>
      <c r="D15" s="114"/>
      <c r="E15" s="114"/>
      <c r="F15" s="114"/>
      <c r="G15" s="114"/>
      <c r="H15" s="114" t="s">
        <v>523</v>
      </c>
      <c r="I15" s="114"/>
    </row>
    <row r="16" spans="1:9" s="44" customFormat="1" ht="21" customHeight="1">
      <c r="A16" s="114"/>
      <c r="B16" s="114"/>
      <c r="C16" s="229" t="s">
        <v>200</v>
      </c>
      <c r="D16" s="229"/>
      <c r="E16" s="229"/>
      <c r="F16" s="229"/>
      <c r="G16" s="229"/>
      <c r="H16" s="114">
        <v>20</v>
      </c>
      <c r="I16" s="114"/>
    </row>
    <row r="17" spans="1:9" s="44" customFormat="1" ht="21" customHeight="1">
      <c r="A17" s="114"/>
      <c r="B17" s="114"/>
      <c r="C17" s="164" t="s">
        <v>595</v>
      </c>
      <c r="D17" s="164"/>
      <c r="E17" s="164"/>
      <c r="F17" s="164"/>
      <c r="G17" s="164"/>
      <c r="H17" s="114">
        <v>20</v>
      </c>
      <c r="I17" s="114"/>
    </row>
    <row r="18" spans="1:9" s="44" customFormat="1" ht="21" customHeight="1">
      <c r="A18" s="114"/>
      <c r="B18" s="114"/>
      <c r="C18" s="164" t="s">
        <v>596</v>
      </c>
      <c r="D18" s="164"/>
      <c r="E18" s="164"/>
      <c r="F18" s="164"/>
      <c r="G18" s="164"/>
      <c r="H18" s="114">
        <v>20</v>
      </c>
      <c r="I18" s="114"/>
    </row>
    <row r="19" spans="1:9" s="44" customFormat="1" ht="21" customHeight="1">
      <c r="A19" s="114"/>
      <c r="B19" s="114"/>
      <c r="C19" s="164" t="s">
        <v>597</v>
      </c>
      <c r="D19" s="164"/>
      <c r="E19" s="164"/>
      <c r="F19" s="164"/>
      <c r="G19" s="164"/>
      <c r="H19" s="114"/>
      <c r="I19" s="114"/>
    </row>
    <row r="20" spans="1:9" s="44" customFormat="1" ht="21" customHeight="1">
      <c r="A20" s="114"/>
      <c r="B20" s="114"/>
      <c r="C20" s="164" t="s">
        <v>598</v>
      </c>
      <c r="D20" s="164"/>
      <c r="E20" s="164"/>
      <c r="F20" s="164"/>
      <c r="G20" s="164"/>
      <c r="H20" s="139"/>
      <c r="I20" s="220"/>
    </row>
    <row r="21" spans="1:9" s="44" customFormat="1" ht="21" customHeight="1">
      <c r="A21" s="114"/>
      <c r="B21" s="114"/>
      <c r="C21" s="164" t="s">
        <v>599</v>
      </c>
      <c r="D21" s="164"/>
      <c r="E21" s="164"/>
      <c r="F21" s="164"/>
      <c r="G21" s="164"/>
      <c r="H21" s="139"/>
      <c r="I21" s="220"/>
    </row>
    <row r="22" spans="1:9" s="44" customFormat="1" ht="21" customHeight="1">
      <c r="A22" s="230" t="s">
        <v>600</v>
      </c>
      <c r="B22" s="230" t="s">
        <v>601</v>
      </c>
      <c r="C22" s="114" t="s">
        <v>602</v>
      </c>
      <c r="D22" s="114"/>
      <c r="E22" s="114"/>
      <c r="F22" s="114"/>
      <c r="G22" s="114"/>
      <c r="H22" s="114" t="s">
        <v>523</v>
      </c>
      <c r="I22" s="114"/>
    </row>
    <row r="23" spans="1:9" s="44" customFormat="1" ht="21" customHeight="1">
      <c r="A23" s="230"/>
      <c r="B23" s="230"/>
      <c r="C23" s="229" t="s">
        <v>200</v>
      </c>
      <c r="D23" s="229"/>
      <c r="E23" s="229"/>
      <c r="F23" s="229"/>
      <c r="G23" s="229"/>
      <c r="H23" s="114">
        <v>20</v>
      </c>
      <c r="I23" s="114"/>
    </row>
    <row r="24" spans="1:9" s="44" customFormat="1" ht="21" customHeight="1">
      <c r="A24" s="230"/>
      <c r="B24" s="230"/>
      <c r="C24" s="231" t="s">
        <v>818</v>
      </c>
      <c r="D24" s="231"/>
      <c r="E24" s="231"/>
      <c r="F24" s="231"/>
      <c r="G24" s="231"/>
      <c r="H24" s="114">
        <v>20</v>
      </c>
      <c r="I24" s="114"/>
    </row>
    <row r="25" spans="1:9" s="44" customFormat="1" ht="21" customHeight="1">
      <c r="A25" s="230"/>
      <c r="B25" s="230"/>
      <c r="C25" s="231"/>
      <c r="D25" s="231"/>
      <c r="E25" s="231"/>
      <c r="F25" s="231"/>
      <c r="G25" s="231"/>
      <c r="H25" s="114"/>
      <c r="I25" s="114"/>
    </row>
    <row r="26" spans="1:9" s="44" customFormat="1" ht="21" customHeight="1">
      <c r="A26" s="230"/>
      <c r="B26" s="230"/>
      <c r="C26" s="231"/>
      <c r="D26" s="231"/>
      <c r="E26" s="231"/>
      <c r="F26" s="231"/>
      <c r="G26" s="231"/>
      <c r="H26" s="114"/>
      <c r="I26" s="114"/>
    </row>
    <row r="27" spans="1:9" s="44" customFormat="1" ht="57" customHeight="1">
      <c r="A27" s="230"/>
      <c r="B27" s="114" t="s">
        <v>612</v>
      </c>
      <c r="C27" s="231" t="s">
        <v>819</v>
      </c>
      <c r="D27" s="231"/>
      <c r="E27" s="231"/>
      <c r="F27" s="231"/>
      <c r="G27" s="231"/>
      <c r="H27" s="231"/>
      <c r="I27" s="231"/>
    </row>
    <row r="28" spans="1:9" s="44" customFormat="1" ht="24" customHeight="1" hidden="1">
      <c r="A28" s="230"/>
      <c r="B28" s="230"/>
      <c r="C28" s="232"/>
      <c r="D28" s="232"/>
      <c r="E28" s="232"/>
      <c r="F28" s="232"/>
      <c r="G28" s="232"/>
      <c r="H28" s="232"/>
      <c r="I28" s="232"/>
    </row>
    <row r="29" spans="1:9" s="44" customFormat="1" ht="21" customHeight="1">
      <c r="A29" s="114" t="s">
        <v>614</v>
      </c>
      <c r="B29" s="114"/>
      <c r="C29" s="233" t="s">
        <v>615</v>
      </c>
      <c r="D29" s="234"/>
      <c r="E29" s="234"/>
      <c r="F29" s="234"/>
      <c r="G29" s="234"/>
      <c r="H29" s="234"/>
      <c r="I29" s="235"/>
    </row>
    <row r="30" spans="1:9" s="44" customFormat="1" ht="33.75" customHeight="1">
      <c r="A30" s="114"/>
      <c r="B30" s="114"/>
      <c r="C30" s="236" t="s">
        <v>820</v>
      </c>
      <c r="D30" s="237"/>
      <c r="E30" s="237"/>
      <c r="F30" s="237"/>
      <c r="G30" s="237"/>
      <c r="H30" s="237"/>
      <c r="I30" s="238"/>
    </row>
    <row r="31" spans="1:9" s="44" customFormat="1" ht="34.5" customHeight="1">
      <c r="A31" s="138" t="s">
        <v>630</v>
      </c>
      <c r="B31" s="239"/>
      <c r="C31" s="226" t="s">
        <v>820</v>
      </c>
      <c r="D31" s="274"/>
      <c r="E31" s="274"/>
      <c r="F31" s="274"/>
      <c r="G31" s="274"/>
      <c r="H31" s="274"/>
      <c r="I31" s="275"/>
    </row>
    <row r="32" spans="1:9" s="44" customFormat="1" ht="19.5" customHeight="1">
      <c r="A32" s="142" t="s">
        <v>632</v>
      </c>
      <c r="B32" s="276"/>
      <c r="C32" s="143" t="s">
        <v>619</v>
      </c>
      <c r="D32" s="143" t="s">
        <v>620</v>
      </c>
      <c r="E32" s="143" t="s">
        <v>621</v>
      </c>
      <c r="F32" s="243" t="s">
        <v>622</v>
      </c>
      <c r="G32" s="316"/>
      <c r="H32" s="244"/>
      <c r="I32" s="143" t="s">
        <v>623</v>
      </c>
    </row>
    <row r="33" spans="1:9" s="44" customFormat="1" ht="19.5" customHeight="1">
      <c r="A33" s="277"/>
      <c r="B33" s="278"/>
      <c r="C33" s="279"/>
      <c r="D33" s="279"/>
      <c r="E33" s="279"/>
      <c r="F33" s="248"/>
      <c r="G33" s="317"/>
      <c r="H33" s="249"/>
      <c r="I33" s="279"/>
    </row>
    <row r="34" spans="1:9" s="44" customFormat="1" ht="19.5" customHeight="1">
      <c r="A34" s="277"/>
      <c r="B34" s="278"/>
      <c r="C34" s="280"/>
      <c r="D34" s="280"/>
      <c r="E34" s="280"/>
      <c r="F34" s="269"/>
      <c r="G34" s="270"/>
      <c r="H34" s="271"/>
      <c r="I34" s="280"/>
    </row>
    <row r="35" spans="1:9" s="44" customFormat="1" ht="36" customHeight="1">
      <c r="A35" s="277"/>
      <c r="B35" s="278"/>
      <c r="C35" s="114" t="s">
        <v>624</v>
      </c>
      <c r="D35" s="114" t="s">
        <v>634</v>
      </c>
      <c r="E35" s="114" t="s">
        <v>821</v>
      </c>
      <c r="F35" s="233" t="s">
        <v>822</v>
      </c>
      <c r="G35" s="234"/>
      <c r="H35" s="235"/>
      <c r="I35" s="114" t="s">
        <v>637</v>
      </c>
    </row>
    <row r="36" spans="1:9" s="44" customFormat="1" ht="33" customHeight="1">
      <c r="A36" s="277"/>
      <c r="B36" s="278"/>
      <c r="C36" s="114"/>
      <c r="D36" s="114" t="s">
        <v>638</v>
      </c>
      <c r="E36" s="114" t="s">
        <v>823</v>
      </c>
      <c r="F36" s="250">
        <v>1</v>
      </c>
      <c r="G36" s="234"/>
      <c r="H36" s="235"/>
      <c r="I36" s="114" t="s">
        <v>637</v>
      </c>
    </row>
    <row r="37" spans="1:9" s="44" customFormat="1" ht="24.75" customHeight="1">
      <c r="A37" s="277"/>
      <c r="B37" s="278"/>
      <c r="C37" s="114"/>
      <c r="D37" s="252" t="s">
        <v>640</v>
      </c>
      <c r="E37" s="114" t="s">
        <v>824</v>
      </c>
      <c r="F37" s="233">
        <v>20</v>
      </c>
      <c r="G37" s="234"/>
      <c r="H37" s="235"/>
      <c r="I37" s="114" t="s">
        <v>637</v>
      </c>
    </row>
    <row r="38" spans="1:9" s="44" customFormat="1" ht="24.75" customHeight="1">
      <c r="A38" s="277"/>
      <c r="B38" s="278"/>
      <c r="C38" s="114"/>
      <c r="D38" s="252" t="s">
        <v>643</v>
      </c>
      <c r="E38" s="114" t="s">
        <v>825</v>
      </c>
      <c r="F38" s="233" t="s">
        <v>826</v>
      </c>
      <c r="G38" s="234"/>
      <c r="H38" s="235"/>
      <c r="I38" s="114" t="s">
        <v>637</v>
      </c>
    </row>
    <row r="39" spans="1:9" s="44" customFormat="1" ht="33" customHeight="1">
      <c r="A39" s="277"/>
      <c r="B39" s="278"/>
      <c r="C39" s="252" t="s">
        <v>627</v>
      </c>
      <c r="D39" s="255" t="s">
        <v>827</v>
      </c>
      <c r="E39" s="114" t="s">
        <v>828</v>
      </c>
      <c r="F39" s="318">
        <v>0.998</v>
      </c>
      <c r="G39" s="234"/>
      <c r="H39" s="235"/>
      <c r="I39" s="114" t="s">
        <v>637</v>
      </c>
    </row>
    <row r="40" spans="1:9" s="44" customFormat="1" ht="33.75" customHeight="1">
      <c r="A40" s="277"/>
      <c r="B40" s="278"/>
      <c r="C40" s="252"/>
      <c r="D40" s="255" t="s">
        <v>674</v>
      </c>
      <c r="E40" s="114" t="s">
        <v>829</v>
      </c>
      <c r="F40" s="250">
        <v>0.5</v>
      </c>
      <c r="G40" s="234"/>
      <c r="H40" s="235"/>
      <c r="I40" s="114" t="s">
        <v>637</v>
      </c>
    </row>
    <row r="41" spans="1:9" s="44" customFormat="1" ht="158.25" customHeight="1">
      <c r="A41" s="256" t="s">
        <v>650</v>
      </c>
      <c r="B41" s="256"/>
      <c r="C41" s="256"/>
      <c r="D41" s="256"/>
      <c r="E41" s="256"/>
      <c r="F41" s="256"/>
      <c r="G41" s="256"/>
      <c r="H41" s="256"/>
      <c r="I41" s="256"/>
    </row>
    <row r="49" s="41" customFormat="1" ht="27.75" customHeight="1"/>
  </sheetData>
  <sheetProtection/>
  <mergeCells count="8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A28:B28"/>
    <mergeCell ref="F28:I28"/>
    <mergeCell ref="C29:I29"/>
    <mergeCell ref="C30:I30"/>
    <mergeCell ref="A31:B31"/>
    <mergeCell ref="C31:I31"/>
    <mergeCell ref="F35:H35"/>
    <mergeCell ref="F36:H36"/>
    <mergeCell ref="F37:H37"/>
    <mergeCell ref="F38:H38"/>
    <mergeCell ref="F39:H39"/>
    <mergeCell ref="F40:H40"/>
    <mergeCell ref="A41:I41"/>
    <mergeCell ref="A22:A27"/>
    <mergeCell ref="B22:B26"/>
    <mergeCell ref="C32:C34"/>
    <mergeCell ref="C35:C38"/>
    <mergeCell ref="C39:C40"/>
    <mergeCell ref="D32:D34"/>
    <mergeCell ref="E32:E34"/>
    <mergeCell ref="I32:I34"/>
    <mergeCell ref="A9:B10"/>
    <mergeCell ref="A15:B21"/>
    <mergeCell ref="A29:B30"/>
    <mergeCell ref="A32:B40"/>
    <mergeCell ref="F32:H34"/>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J59"/>
  <sheetViews>
    <sheetView zoomScaleSheetLayoutView="100" workbookViewId="0" topLeftCell="A46">
      <selection activeCell="K40" sqref="K40"/>
    </sheetView>
  </sheetViews>
  <sheetFormatPr defaultColWidth="7.19921875" defaultRowHeight="15"/>
  <cols>
    <col min="1" max="1" width="5.59765625" style="41" customWidth="1"/>
    <col min="2" max="2" width="4.59765625" style="41" customWidth="1"/>
    <col min="3" max="3" width="7" style="41" customWidth="1"/>
    <col min="4" max="4" width="7.8984375" style="41" customWidth="1"/>
    <col min="5" max="5" width="20.59765625" style="41" customWidth="1"/>
    <col min="6" max="6" width="7.5" style="41" customWidth="1"/>
    <col min="7" max="7" width="1.8984375" style="41" customWidth="1"/>
    <col min="8" max="8" width="7.8984375"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830</v>
      </c>
      <c r="B3" s="219"/>
      <c r="C3" s="219"/>
      <c r="D3" s="219"/>
      <c r="E3" s="219"/>
      <c r="F3" s="219"/>
      <c r="G3" s="219"/>
      <c r="H3" s="219"/>
    </row>
    <row r="4" spans="1:8" s="44" customFormat="1" ht="21" customHeight="1">
      <c r="A4" s="114" t="s">
        <v>567</v>
      </c>
      <c r="B4" s="114"/>
      <c r="C4" s="114" t="s">
        <v>831</v>
      </c>
      <c r="D4" s="114"/>
      <c r="E4" s="114"/>
      <c r="F4" s="114"/>
      <c r="G4" s="114"/>
      <c r="H4" s="114"/>
    </row>
    <row r="5" spans="1:8" s="44" customFormat="1" ht="51" customHeight="1">
      <c r="A5" s="139" t="s">
        <v>569</v>
      </c>
      <c r="B5" s="220"/>
      <c r="C5" s="114" t="s">
        <v>832</v>
      </c>
      <c r="D5" s="114"/>
      <c r="E5" s="114" t="s">
        <v>571</v>
      </c>
      <c r="F5" s="114"/>
      <c r="G5" s="114" t="s">
        <v>832</v>
      </c>
      <c r="H5" s="114"/>
    </row>
    <row r="6" spans="1:8" s="44" customFormat="1" ht="22.5" customHeight="1">
      <c r="A6" s="139" t="s">
        <v>572</v>
      </c>
      <c r="B6" s="220"/>
      <c r="C6" s="114" t="s">
        <v>833</v>
      </c>
      <c r="D6" s="114"/>
      <c r="E6" s="114" t="s">
        <v>574</v>
      </c>
      <c r="F6" s="114"/>
      <c r="G6" s="114">
        <v>13109691712</v>
      </c>
      <c r="H6" s="114"/>
    </row>
    <row r="7" spans="1:8" s="44" customFormat="1" ht="21" customHeight="1">
      <c r="A7" s="139" t="s">
        <v>576</v>
      </c>
      <c r="B7" s="220"/>
      <c r="C7" s="114" t="s">
        <v>834</v>
      </c>
      <c r="D7" s="114"/>
      <c r="E7" s="114" t="s">
        <v>578</v>
      </c>
      <c r="F7" s="114"/>
      <c r="G7" s="114">
        <v>719000</v>
      </c>
      <c r="H7" s="114"/>
    </row>
    <row r="8" spans="1:8" s="44" customFormat="1" ht="21" customHeight="1">
      <c r="A8" s="139" t="s">
        <v>579</v>
      </c>
      <c r="B8" s="220"/>
      <c r="C8" s="164" t="s">
        <v>835</v>
      </c>
      <c r="D8" s="164"/>
      <c r="E8" s="164"/>
      <c r="F8" s="164"/>
      <c r="G8" s="164"/>
      <c r="H8" s="164"/>
    </row>
    <row r="9" spans="1:8" s="44" customFormat="1" ht="36.75" customHeight="1">
      <c r="A9" s="142" t="s">
        <v>581</v>
      </c>
      <c r="B9" s="221"/>
      <c r="C9" s="164" t="s">
        <v>836</v>
      </c>
      <c r="D9" s="164"/>
      <c r="E9" s="164"/>
      <c r="F9" s="164"/>
      <c r="G9" s="164"/>
      <c r="H9" s="164"/>
    </row>
    <row r="10" spans="1:8" s="44" customFormat="1" ht="22.5" customHeight="1">
      <c r="A10" s="222"/>
      <c r="B10" s="223"/>
      <c r="C10" s="164" t="s">
        <v>837</v>
      </c>
      <c r="D10" s="164"/>
      <c r="E10" s="164"/>
      <c r="F10" s="164"/>
      <c r="G10" s="164"/>
      <c r="H10" s="164"/>
    </row>
    <row r="11" spans="1:8" s="44" customFormat="1" ht="25.5" customHeight="1">
      <c r="A11" s="139" t="s">
        <v>584</v>
      </c>
      <c r="B11" s="220"/>
      <c r="C11" s="224" t="s">
        <v>585</v>
      </c>
      <c r="D11" s="224"/>
      <c r="E11" s="224"/>
      <c r="F11" s="224" t="s">
        <v>586</v>
      </c>
      <c r="G11" s="307"/>
      <c r="H11" s="307"/>
    </row>
    <row r="12" spans="1:8" s="44" customFormat="1" ht="67.5" customHeight="1">
      <c r="A12" s="139" t="s">
        <v>587</v>
      </c>
      <c r="B12" s="220"/>
      <c r="C12" s="308" t="s">
        <v>838</v>
      </c>
      <c r="D12" s="309"/>
      <c r="E12" s="309"/>
      <c r="F12" s="309"/>
      <c r="G12" s="309"/>
      <c r="H12" s="310"/>
    </row>
    <row r="13" spans="1:8" s="44" customFormat="1" ht="75.75" customHeight="1">
      <c r="A13" s="139" t="s">
        <v>589</v>
      </c>
      <c r="B13" s="220"/>
      <c r="C13" s="308" t="s">
        <v>839</v>
      </c>
      <c r="D13" s="309"/>
      <c r="E13" s="309"/>
      <c r="F13" s="309"/>
      <c r="G13" s="309"/>
      <c r="H13" s="310"/>
    </row>
    <row r="14" spans="1:8" s="44" customFormat="1" ht="24" customHeight="1">
      <c r="A14" s="139" t="s">
        <v>591</v>
      </c>
      <c r="B14" s="220"/>
      <c r="C14" s="114">
        <v>595</v>
      </c>
      <c r="D14" s="114"/>
      <c r="E14" s="114" t="s">
        <v>592</v>
      </c>
      <c r="F14" s="114"/>
      <c r="G14" s="114">
        <v>595</v>
      </c>
      <c r="H14" s="114"/>
    </row>
    <row r="15" spans="1:8" s="44" customFormat="1" ht="30" customHeight="1">
      <c r="A15" s="139" t="s">
        <v>704</v>
      </c>
      <c r="B15" s="220"/>
      <c r="C15" s="114" t="s">
        <v>840</v>
      </c>
      <c r="D15" s="114"/>
      <c r="E15" s="114"/>
      <c r="F15" s="114"/>
      <c r="G15" s="114"/>
      <c r="H15" s="114"/>
    </row>
    <row r="16" spans="1:8" s="44" customFormat="1" ht="51.75" customHeight="1">
      <c r="A16" s="139" t="s">
        <v>841</v>
      </c>
      <c r="B16" s="220"/>
      <c r="C16" s="226" t="s">
        <v>842</v>
      </c>
      <c r="D16" s="227"/>
      <c r="E16" s="227"/>
      <c r="F16" s="227"/>
      <c r="G16" s="227"/>
      <c r="H16" s="228"/>
    </row>
    <row r="17" spans="1:8" s="44" customFormat="1" ht="19.5" customHeight="1">
      <c r="A17" s="114" t="s">
        <v>593</v>
      </c>
      <c r="B17" s="114"/>
      <c r="C17" s="114" t="s">
        <v>594</v>
      </c>
      <c r="D17" s="114"/>
      <c r="E17" s="114"/>
      <c r="F17" s="114"/>
      <c r="G17" s="114" t="s">
        <v>523</v>
      </c>
      <c r="H17" s="114"/>
    </row>
    <row r="18" spans="1:8" s="44" customFormat="1" ht="19.5" customHeight="1">
      <c r="A18" s="114"/>
      <c r="B18" s="114"/>
      <c r="C18" s="229" t="s">
        <v>200</v>
      </c>
      <c r="D18" s="229"/>
      <c r="E18" s="229"/>
      <c r="F18" s="229"/>
      <c r="G18" s="114">
        <v>595</v>
      </c>
      <c r="H18" s="114"/>
    </row>
    <row r="19" spans="1:8" s="44" customFormat="1" ht="19.5" customHeight="1">
      <c r="A19" s="114"/>
      <c r="B19" s="114"/>
      <c r="C19" s="164" t="s">
        <v>595</v>
      </c>
      <c r="D19" s="164"/>
      <c r="E19" s="164"/>
      <c r="F19" s="164"/>
      <c r="G19" s="114">
        <v>595</v>
      </c>
      <c r="H19" s="114"/>
    </row>
    <row r="20" spans="1:8" s="44" customFormat="1" ht="19.5" customHeight="1">
      <c r="A20" s="114"/>
      <c r="B20" s="114"/>
      <c r="C20" s="164" t="s">
        <v>596</v>
      </c>
      <c r="D20" s="164"/>
      <c r="E20" s="164"/>
      <c r="F20" s="164"/>
      <c r="G20" s="114">
        <v>595</v>
      </c>
      <c r="H20" s="114"/>
    </row>
    <row r="21" spans="1:8" s="44" customFormat="1" ht="19.5" customHeight="1">
      <c r="A21" s="114"/>
      <c r="B21" s="114"/>
      <c r="C21" s="164" t="s">
        <v>597</v>
      </c>
      <c r="D21" s="164"/>
      <c r="E21" s="164"/>
      <c r="F21" s="164"/>
      <c r="G21" s="114"/>
      <c r="H21" s="114"/>
    </row>
    <row r="22" spans="1:8" s="44" customFormat="1" ht="19.5" customHeight="1">
      <c r="A22" s="114"/>
      <c r="B22" s="114"/>
      <c r="C22" s="164" t="s">
        <v>598</v>
      </c>
      <c r="D22" s="164"/>
      <c r="E22" s="164"/>
      <c r="F22" s="164"/>
      <c r="G22" s="139"/>
      <c r="H22" s="220"/>
    </row>
    <row r="23" spans="1:8" s="44" customFormat="1" ht="19.5" customHeight="1">
      <c r="A23" s="114"/>
      <c r="B23" s="114"/>
      <c r="C23" s="164" t="s">
        <v>599</v>
      </c>
      <c r="D23" s="164"/>
      <c r="E23" s="164"/>
      <c r="F23" s="164"/>
      <c r="G23" s="139"/>
      <c r="H23" s="220"/>
    </row>
    <row r="24" spans="1:8" s="44" customFormat="1" ht="19.5" customHeight="1">
      <c r="A24" s="230" t="s">
        <v>600</v>
      </c>
      <c r="B24" s="230" t="s">
        <v>601</v>
      </c>
      <c r="C24" s="114" t="s">
        <v>602</v>
      </c>
      <c r="D24" s="114"/>
      <c r="E24" s="114"/>
      <c r="F24" s="114"/>
      <c r="G24" s="114" t="s">
        <v>523</v>
      </c>
      <c r="H24" s="114"/>
    </row>
    <row r="25" spans="1:8" s="44" customFormat="1" ht="19.5" customHeight="1">
      <c r="A25" s="230"/>
      <c r="B25" s="230"/>
      <c r="C25" s="178" t="s">
        <v>200</v>
      </c>
      <c r="D25" s="178"/>
      <c r="E25" s="178"/>
      <c r="F25" s="178"/>
      <c r="G25" s="114">
        <v>595</v>
      </c>
      <c r="H25" s="114"/>
    </row>
    <row r="26" spans="1:8" s="44" customFormat="1" ht="19.5" customHeight="1">
      <c r="A26" s="230"/>
      <c r="B26" s="230"/>
      <c r="C26" s="178" t="s">
        <v>843</v>
      </c>
      <c r="D26" s="178"/>
      <c r="E26" s="178"/>
      <c r="F26" s="178"/>
      <c r="G26" s="114">
        <v>10</v>
      </c>
      <c r="H26" s="114"/>
    </row>
    <row r="27" spans="1:8" s="44" customFormat="1" ht="19.5" customHeight="1">
      <c r="A27" s="230"/>
      <c r="B27" s="230"/>
      <c r="C27" s="178" t="s">
        <v>844</v>
      </c>
      <c r="D27" s="178"/>
      <c r="E27" s="178"/>
      <c r="F27" s="178"/>
      <c r="G27" s="114">
        <v>60</v>
      </c>
      <c r="H27" s="114"/>
    </row>
    <row r="28" spans="1:8" s="44" customFormat="1" ht="19.5" customHeight="1">
      <c r="A28" s="230"/>
      <c r="B28" s="230"/>
      <c r="C28" s="178" t="s">
        <v>845</v>
      </c>
      <c r="D28" s="178"/>
      <c r="E28" s="178"/>
      <c r="F28" s="178"/>
      <c r="G28" s="114">
        <v>200</v>
      </c>
      <c r="H28" s="114"/>
    </row>
    <row r="29" spans="1:8" s="44" customFormat="1" ht="19.5" customHeight="1">
      <c r="A29" s="230"/>
      <c r="B29" s="230"/>
      <c r="C29" s="178" t="s">
        <v>846</v>
      </c>
      <c r="D29" s="178"/>
      <c r="E29" s="178"/>
      <c r="F29" s="178"/>
      <c r="G29" s="114">
        <v>110</v>
      </c>
      <c r="H29" s="114"/>
    </row>
    <row r="30" spans="1:8" s="44" customFormat="1" ht="19.5" customHeight="1">
      <c r="A30" s="230"/>
      <c r="B30" s="230"/>
      <c r="C30" s="178" t="s">
        <v>847</v>
      </c>
      <c r="D30" s="178"/>
      <c r="E30" s="178"/>
      <c r="F30" s="178"/>
      <c r="G30" s="114">
        <v>15</v>
      </c>
      <c r="H30" s="114"/>
    </row>
    <row r="31" spans="1:8" s="44" customFormat="1" ht="19.5" customHeight="1">
      <c r="A31" s="230"/>
      <c r="B31" s="230"/>
      <c r="C31" s="178" t="s">
        <v>848</v>
      </c>
      <c r="D31" s="178"/>
      <c r="E31" s="178"/>
      <c r="F31" s="178"/>
      <c r="G31" s="114">
        <v>15</v>
      </c>
      <c r="H31" s="114"/>
    </row>
    <row r="32" spans="1:8" s="44" customFormat="1" ht="19.5" customHeight="1">
      <c r="A32" s="230"/>
      <c r="B32" s="230"/>
      <c r="C32" s="178" t="s">
        <v>849</v>
      </c>
      <c r="D32" s="178"/>
      <c r="E32" s="178"/>
      <c r="F32" s="178"/>
      <c r="G32" s="114">
        <v>65</v>
      </c>
      <c r="H32" s="114"/>
    </row>
    <row r="33" spans="1:8" s="44" customFormat="1" ht="19.5" customHeight="1">
      <c r="A33" s="230"/>
      <c r="B33" s="230"/>
      <c r="C33" s="178" t="s">
        <v>850</v>
      </c>
      <c r="D33" s="178"/>
      <c r="E33" s="178"/>
      <c r="F33" s="178"/>
      <c r="G33" s="114">
        <v>15</v>
      </c>
      <c r="H33" s="114"/>
    </row>
    <row r="34" spans="1:8" s="44" customFormat="1" ht="19.5" customHeight="1">
      <c r="A34" s="230"/>
      <c r="B34" s="230"/>
      <c r="C34" s="178" t="s">
        <v>851</v>
      </c>
      <c r="D34" s="178"/>
      <c r="E34" s="178"/>
      <c r="F34" s="178"/>
      <c r="G34" s="114">
        <v>40</v>
      </c>
      <c r="H34" s="114"/>
    </row>
    <row r="35" spans="1:8" s="44" customFormat="1" ht="30" customHeight="1">
      <c r="A35" s="230"/>
      <c r="B35" s="230"/>
      <c r="C35" s="178" t="s">
        <v>852</v>
      </c>
      <c r="D35" s="178"/>
      <c r="E35" s="178"/>
      <c r="F35" s="178"/>
      <c r="G35" s="114">
        <v>20</v>
      </c>
      <c r="H35" s="114"/>
    </row>
    <row r="36" spans="1:8" s="44" customFormat="1" ht="19.5" customHeight="1">
      <c r="A36" s="230"/>
      <c r="B36" s="230"/>
      <c r="C36" s="178" t="s">
        <v>853</v>
      </c>
      <c r="D36" s="178"/>
      <c r="E36" s="178"/>
      <c r="F36" s="178"/>
      <c r="G36" s="114">
        <v>20</v>
      </c>
      <c r="H36" s="114"/>
    </row>
    <row r="37" spans="1:8" s="44" customFormat="1" ht="19.5" customHeight="1">
      <c r="A37" s="230"/>
      <c r="B37" s="230"/>
      <c r="C37" s="178" t="s">
        <v>854</v>
      </c>
      <c r="D37" s="178"/>
      <c r="E37" s="178"/>
      <c r="F37" s="178"/>
      <c r="G37" s="114">
        <v>15</v>
      </c>
      <c r="H37" s="114"/>
    </row>
    <row r="38" spans="1:8" s="44" customFormat="1" ht="19.5" customHeight="1">
      <c r="A38" s="230"/>
      <c r="B38" s="230"/>
      <c r="C38" s="178" t="s">
        <v>855</v>
      </c>
      <c r="D38" s="178"/>
      <c r="E38" s="178"/>
      <c r="F38" s="178"/>
      <c r="G38" s="114">
        <v>10</v>
      </c>
      <c r="H38" s="114"/>
    </row>
    <row r="39" spans="1:8" s="44" customFormat="1" ht="61.5" customHeight="1">
      <c r="A39" s="230"/>
      <c r="B39" s="114" t="s">
        <v>612</v>
      </c>
      <c r="C39" s="263" t="s">
        <v>856</v>
      </c>
      <c r="D39" s="263"/>
      <c r="E39" s="263"/>
      <c r="F39" s="263"/>
      <c r="G39" s="263"/>
      <c r="H39" s="263"/>
    </row>
    <row r="40" spans="1:8" s="44" customFormat="1" ht="33" customHeight="1">
      <c r="A40" s="230" t="s">
        <v>709</v>
      </c>
      <c r="B40" s="230"/>
      <c r="C40" s="263" t="s">
        <v>710</v>
      </c>
      <c r="D40" s="263" t="s">
        <v>536</v>
      </c>
      <c r="E40" s="263" t="s">
        <v>523</v>
      </c>
      <c r="F40" s="263" t="s">
        <v>711</v>
      </c>
      <c r="G40" s="263"/>
      <c r="H40" s="263"/>
    </row>
    <row r="41" spans="1:8" s="44" customFormat="1" ht="24" customHeight="1">
      <c r="A41" s="230"/>
      <c r="B41" s="230"/>
      <c r="C41" s="263" t="s">
        <v>857</v>
      </c>
      <c r="D41" s="263" t="s">
        <v>54</v>
      </c>
      <c r="E41" s="263" t="s">
        <v>134</v>
      </c>
      <c r="F41" s="311" t="s">
        <v>28</v>
      </c>
      <c r="G41" s="312"/>
      <c r="H41" s="313"/>
    </row>
    <row r="42" spans="1:8" s="44" customFormat="1" ht="39" customHeight="1">
      <c r="A42" s="230"/>
      <c r="B42" s="230"/>
      <c r="C42" s="263" t="s">
        <v>858</v>
      </c>
      <c r="D42" s="263" t="s">
        <v>54</v>
      </c>
      <c r="E42" s="263" t="s">
        <v>859</v>
      </c>
      <c r="F42" s="311" t="s">
        <v>28</v>
      </c>
      <c r="G42" s="312"/>
      <c r="H42" s="313"/>
    </row>
    <row r="43" spans="1:8" s="44" customFormat="1" ht="24" customHeight="1">
      <c r="A43" s="230"/>
      <c r="B43" s="230"/>
      <c r="C43" s="263" t="s">
        <v>860</v>
      </c>
      <c r="D43" s="263" t="s">
        <v>54</v>
      </c>
      <c r="E43" s="263" t="s">
        <v>152</v>
      </c>
      <c r="F43" s="311" t="s">
        <v>28</v>
      </c>
      <c r="G43" s="312"/>
      <c r="H43" s="313"/>
    </row>
    <row r="44" spans="1:8" s="44" customFormat="1" ht="24" customHeight="1">
      <c r="A44" s="267" t="s">
        <v>614</v>
      </c>
      <c r="B44" s="268"/>
      <c r="C44" s="269" t="s">
        <v>615</v>
      </c>
      <c r="D44" s="270"/>
      <c r="E44" s="270"/>
      <c r="F44" s="270"/>
      <c r="G44" s="270"/>
      <c r="H44" s="271"/>
    </row>
    <row r="45" spans="1:10" s="44" customFormat="1" ht="30" customHeight="1">
      <c r="A45" s="272"/>
      <c r="B45" s="273"/>
      <c r="C45" s="111" t="s">
        <v>861</v>
      </c>
      <c r="D45" s="112"/>
      <c r="E45" s="112"/>
      <c r="F45" s="112"/>
      <c r="G45" s="112"/>
      <c r="H45" s="113"/>
      <c r="J45" s="315"/>
    </row>
    <row r="46" spans="1:8" s="44" customFormat="1" ht="34.5" customHeight="1">
      <c r="A46" s="138" t="s">
        <v>630</v>
      </c>
      <c r="B46" s="239"/>
      <c r="C46" s="226" t="s">
        <v>861</v>
      </c>
      <c r="D46" s="289"/>
      <c r="E46" s="289"/>
      <c r="F46" s="289"/>
      <c r="G46" s="289"/>
      <c r="H46" s="290"/>
    </row>
    <row r="47" spans="1:8" s="51" customFormat="1" ht="19.5" customHeight="1">
      <c r="A47" s="142" t="s">
        <v>632</v>
      </c>
      <c r="B47" s="242"/>
      <c r="C47" s="143" t="s">
        <v>619</v>
      </c>
      <c r="D47" s="143" t="s">
        <v>620</v>
      </c>
      <c r="E47" s="143" t="s">
        <v>621</v>
      </c>
      <c r="F47" s="243" t="s">
        <v>622</v>
      </c>
      <c r="G47" s="244"/>
      <c r="H47" s="143" t="s">
        <v>623</v>
      </c>
    </row>
    <row r="48" spans="1:8" s="51" customFormat="1" ht="30" customHeight="1">
      <c r="A48" s="245"/>
      <c r="B48" s="246"/>
      <c r="C48" s="247"/>
      <c r="D48" s="247"/>
      <c r="E48" s="247"/>
      <c r="F48" s="248"/>
      <c r="G48" s="249"/>
      <c r="H48" s="247"/>
    </row>
    <row r="49" spans="1:8" s="51" customFormat="1" ht="31.5" customHeight="1">
      <c r="A49" s="245"/>
      <c r="B49" s="246"/>
      <c r="C49" s="291"/>
      <c r="D49" s="291"/>
      <c r="E49" s="291"/>
      <c r="F49" s="269"/>
      <c r="G49" s="271"/>
      <c r="H49" s="291"/>
    </row>
    <row r="50" spans="1:8" s="51" customFormat="1" ht="48" customHeight="1">
      <c r="A50" s="245"/>
      <c r="B50" s="246"/>
      <c r="C50" s="204" t="s">
        <v>624</v>
      </c>
      <c r="D50" s="114" t="s">
        <v>720</v>
      </c>
      <c r="E50" s="164" t="s">
        <v>862</v>
      </c>
      <c r="F50" s="250">
        <v>0.96</v>
      </c>
      <c r="G50" s="251"/>
      <c r="H50" s="137" t="s">
        <v>669</v>
      </c>
    </row>
    <row r="51" spans="1:8" s="51" customFormat="1" ht="76.5" customHeight="1">
      <c r="A51" s="245"/>
      <c r="B51" s="246"/>
      <c r="C51" s="297"/>
      <c r="D51" s="204" t="s">
        <v>717</v>
      </c>
      <c r="E51" s="164" t="s">
        <v>863</v>
      </c>
      <c r="F51" s="250">
        <v>0.8</v>
      </c>
      <c r="G51" s="251"/>
      <c r="H51" s="137" t="s">
        <v>669</v>
      </c>
    </row>
    <row r="52" spans="1:8" s="51" customFormat="1" ht="60" customHeight="1">
      <c r="A52" s="245"/>
      <c r="B52" s="246"/>
      <c r="C52" s="297"/>
      <c r="D52" s="314"/>
      <c r="E52" s="178" t="s">
        <v>864</v>
      </c>
      <c r="F52" s="250">
        <v>0.8</v>
      </c>
      <c r="G52" s="251"/>
      <c r="H52" s="137" t="s">
        <v>669</v>
      </c>
    </row>
    <row r="53" spans="1:8" s="51" customFormat="1" ht="37.5" customHeight="1">
      <c r="A53" s="245"/>
      <c r="B53" s="246"/>
      <c r="C53" s="297"/>
      <c r="D53" s="204" t="s">
        <v>643</v>
      </c>
      <c r="E53" s="164" t="s">
        <v>865</v>
      </c>
      <c r="F53" s="250">
        <v>0.99</v>
      </c>
      <c r="G53" s="251"/>
      <c r="H53" s="137" t="s">
        <v>669</v>
      </c>
    </row>
    <row r="54" spans="1:8" s="51" customFormat="1" ht="31.5" customHeight="1">
      <c r="A54" s="245"/>
      <c r="B54" s="246"/>
      <c r="C54" s="297"/>
      <c r="D54" s="205"/>
      <c r="E54" s="164" t="s">
        <v>866</v>
      </c>
      <c r="F54" s="250">
        <v>0.99</v>
      </c>
      <c r="G54" s="251"/>
      <c r="H54" s="137" t="s">
        <v>669</v>
      </c>
    </row>
    <row r="55" spans="1:8" s="51" customFormat="1" ht="46.5" customHeight="1">
      <c r="A55" s="245"/>
      <c r="B55" s="246"/>
      <c r="C55" s="297"/>
      <c r="D55" s="114" t="s">
        <v>640</v>
      </c>
      <c r="E55" s="164" t="s">
        <v>867</v>
      </c>
      <c r="F55" s="233" t="s">
        <v>868</v>
      </c>
      <c r="G55" s="235"/>
      <c r="H55" s="137" t="s">
        <v>669</v>
      </c>
    </row>
    <row r="56" spans="1:8" s="51" customFormat="1" ht="66" customHeight="1">
      <c r="A56" s="245"/>
      <c r="B56" s="246"/>
      <c r="C56" s="204" t="s">
        <v>627</v>
      </c>
      <c r="D56" s="114" t="s">
        <v>869</v>
      </c>
      <c r="E56" s="164" t="s">
        <v>870</v>
      </c>
      <c r="F56" s="250">
        <v>0.9</v>
      </c>
      <c r="G56" s="251"/>
      <c r="H56" s="137" t="s">
        <v>669</v>
      </c>
    </row>
    <row r="57" spans="1:8" s="51" customFormat="1" ht="51" customHeight="1">
      <c r="A57" s="245"/>
      <c r="B57" s="246"/>
      <c r="C57" s="297"/>
      <c r="D57" s="114" t="s">
        <v>871</v>
      </c>
      <c r="E57" s="164" t="s">
        <v>872</v>
      </c>
      <c r="F57" s="250">
        <v>0.9</v>
      </c>
      <c r="G57" s="251"/>
      <c r="H57" s="137" t="s">
        <v>669</v>
      </c>
    </row>
    <row r="58" spans="1:8" s="51" customFormat="1" ht="43.5" customHeight="1">
      <c r="A58" s="245"/>
      <c r="B58" s="246"/>
      <c r="C58" s="297"/>
      <c r="D58" s="114" t="s">
        <v>873</v>
      </c>
      <c r="E58" s="164" t="s">
        <v>874</v>
      </c>
      <c r="F58" s="250">
        <v>0.99</v>
      </c>
      <c r="G58" s="251"/>
      <c r="H58" s="137" t="s">
        <v>669</v>
      </c>
    </row>
    <row r="59" spans="1:8" s="44" customFormat="1" ht="158.25" customHeight="1">
      <c r="A59" s="256" t="s">
        <v>650</v>
      </c>
      <c r="B59" s="256"/>
      <c r="C59" s="256"/>
      <c r="D59" s="256"/>
      <c r="E59" s="256"/>
      <c r="F59" s="256"/>
      <c r="G59" s="256"/>
      <c r="H59" s="256"/>
    </row>
    <row r="67" s="41" customFormat="1" ht="27.75" customHeight="1"/>
  </sheetData>
  <sheetProtection/>
  <mergeCells count="115">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A15:B15"/>
    <mergeCell ref="C15:H15"/>
    <mergeCell ref="A16:B16"/>
    <mergeCell ref="C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H39"/>
    <mergeCell ref="F40:H40"/>
    <mergeCell ref="F41:H41"/>
    <mergeCell ref="F42:H42"/>
    <mergeCell ref="F43:H43"/>
    <mergeCell ref="C44:H44"/>
    <mergeCell ref="C45:H45"/>
    <mergeCell ref="A46:B46"/>
    <mergeCell ref="C46:H46"/>
    <mergeCell ref="F50:G50"/>
    <mergeCell ref="F51:G51"/>
    <mergeCell ref="F52:G52"/>
    <mergeCell ref="F53:G53"/>
    <mergeCell ref="F54:G54"/>
    <mergeCell ref="F55:G55"/>
    <mergeCell ref="F56:G56"/>
    <mergeCell ref="F57:G57"/>
    <mergeCell ref="F58:G58"/>
    <mergeCell ref="A59:H59"/>
    <mergeCell ref="A24:A39"/>
    <mergeCell ref="B24:B38"/>
    <mergeCell ref="C47:C49"/>
    <mergeCell ref="C50:C55"/>
    <mergeCell ref="C56:C58"/>
    <mergeCell ref="D47:D49"/>
    <mergeCell ref="D51:D52"/>
    <mergeCell ref="D53:D54"/>
    <mergeCell ref="E47:E49"/>
    <mergeCell ref="H47:H49"/>
    <mergeCell ref="A9:B10"/>
    <mergeCell ref="A17:B23"/>
    <mergeCell ref="A40:B43"/>
    <mergeCell ref="A44:B45"/>
    <mergeCell ref="A47:B58"/>
    <mergeCell ref="F47:G49"/>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H38"/>
  <sheetViews>
    <sheetView zoomScaleSheetLayoutView="100" workbookViewId="0" topLeftCell="A31">
      <selection activeCell="A3" sqref="A3:H3"/>
    </sheetView>
  </sheetViews>
  <sheetFormatPr defaultColWidth="7.19921875" defaultRowHeight="15"/>
  <cols>
    <col min="1" max="1" width="5.59765625" style="41" customWidth="1"/>
    <col min="2" max="2" width="4.59765625" style="41" customWidth="1"/>
    <col min="3" max="3" width="7.5" style="41" customWidth="1"/>
    <col min="4" max="4" width="9.3984375" style="41" customWidth="1"/>
    <col min="5" max="5" width="13.19921875" style="41" customWidth="1"/>
    <col min="6" max="6" width="7.5" style="41" customWidth="1"/>
    <col min="7" max="7" width="6.69921875" style="41" customWidth="1"/>
    <col min="8" max="8" width="7.59765625"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875</v>
      </c>
      <c r="B3" s="219"/>
      <c r="C3" s="219"/>
      <c r="D3" s="219"/>
      <c r="E3" s="219"/>
      <c r="F3" s="219"/>
      <c r="G3" s="219"/>
      <c r="H3" s="219"/>
    </row>
    <row r="4" spans="1:8" s="44" customFormat="1" ht="21" customHeight="1">
      <c r="A4" s="114" t="s">
        <v>567</v>
      </c>
      <c r="B4" s="114"/>
      <c r="C4" s="114" t="s">
        <v>876</v>
      </c>
      <c r="D4" s="114"/>
      <c r="E4" s="114"/>
      <c r="F4" s="114"/>
      <c r="G4" s="114"/>
      <c r="H4" s="114"/>
    </row>
    <row r="5" spans="1:8" s="44" customFormat="1" ht="27" customHeight="1">
      <c r="A5" s="139" t="s">
        <v>569</v>
      </c>
      <c r="B5" s="220"/>
      <c r="C5" s="114" t="s">
        <v>653</v>
      </c>
      <c r="D5" s="114"/>
      <c r="E5" s="114" t="s">
        <v>571</v>
      </c>
      <c r="F5" s="114"/>
      <c r="G5" s="114" t="s">
        <v>877</v>
      </c>
      <c r="H5" s="114"/>
    </row>
    <row r="6" spans="1:8" s="44" customFormat="1" ht="30" customHeight="1">
      <c r="A6" s="139" t="s">
        <v>572</v>
      </c>
      <c r="B6" s="220"/>
      <c r="C6" s="114" t="s">
        <v>878</v>
      </c>
      <c r="D6" s="114"/>
      <c r="E6" s="114" t="s">
        <v>574</v>
      </c>
      <c r="F6" s="114"/>
      <c r="G6" s="114">
        <v>2225280</v>
      </c>
      <c r="H6" s="114"/>
    </row>
    <row r="7" spans="1:8" s="44" customFormat="1" ht="21" customHeight="1">
      <c r="A7" s="139" t="s">
        <v>576</v>
      </c>
      <c r="B7" s="220"/>
      <c r="C7" s="114" t="s">
        <v>879</v>
      </c>
      <c r="D7" s="114"/>
      <c r="E7" s="114" t="s">
        <v>578</v>
      </c>
      <c r="F7" s="114"/>
      <c r="G7" s="114">
        <v>719000</v>
      </c>
      <c r="H7" s="114"/>
    </row>
    <row r="8" spans="1:8" s="44" customFormat="1" ht="21" customHeight="1">
      <c r="A8" s="139" t="s">
        <v>579</v>
      </c>
      <c r="B8" s="220"/>
      <c r="C8" s="164" t="s">
        <v>580</v>
      </c>
      <c r="D8" s="164"/>
      <c r="E8" s="164"/>
      <c r="F8" s="164"/>
      <c r="G8" s="164"/>
      <c r="H8" s="164"/>
    </row>
    <row r="9" spans="1:8" s="44" customFormat="1" ht="42.75" customHeight="1">
      <c r="A9" s="142" t="s">
        <v>581</v>
      </c>
      <c r="B9" s="221"/>
      <c r="C9" s="164" t="s">
        <v>880</v>
      </c>
      <c r="D9" s="164"/>
      <c r="E9" s="164"/>
      <c r="F9" s="164"/>
      <c r="G9" s="164"/>
      <c r="H9" s="164"/>
    </row>
    <row r="10" spans="1:8" s="44" customFormat="1" ht="27" customHeight="1">
      <c r="A10" s="222"/>
      <c r="B10" s="223"/>
      <c r="C10" s="164" t="s">
        <v>583</v>
      </c>
      <c r="D10" s="164"/>
      <c r="E10" s="164"/>
      <c r="F10" s="164"/>
      <c r="G10" s="164"/>
      <c r="H10" s="164"/>
    </row>
    <row r="11" spans="1:8" s="44" customFormat="1" ht="29.25" customHeight="1">
      <c r="A11" s="139" t="s">
        <v>584</v>
      </c>
      <c r="B11" s="220"/>
      <c r="C11" s="224" t="s">
        <v>585</v>
      </c>
      <c r="D11" s="224"/>
      <c r="E11" s="224"/>
      <c r="F11" s="224" t="s">
        <v>586</v>
      </c>
      <c r="G11" s="225"/>
      <c r="H11" s="225"/>
    </row>
    <row r="12" spans="1:8" s="44" customFormat="1" ht="45.75" customHeight="1">
      <c r="A12" s="139" t="s">
        <v>587</v>
      </c>
      <c r="B12" s="220"/>
      <c r="C12" s="226" t="s">
        <v>881</v>
      </c>
      <c r="D12" s="227"/>
      <c r="E12" s="227"/>
      <c r="F12" s="227"/>
      <c r="G12" s="227"/>
      <c r="H12" s="228"/>
    </row>
    <row r="13" spans="1:8" s="44" customFormat="1" ht="33" customHeight="1">
      <c r="A13" s="139" t="s">
        <v>589</v>
      </c>
      <c r="B13" s="220"/>
      <c r="C13" s="226" t="s">
        <v>882</v>
      </c>
      <c r="D13" s="227"/>
      <c r="E13" s="227"/>
      <c r="F13" s="227"/>
      <c r="G13" s="227"/>
      <c r="H13" s="228"/>
    </row>
    <row r="14" spans="1:8" s="44" customFormat="1" ht="30.75" customHeight="1">
      <c r="A14" s="139" t="s">
        <v>591</v>
      </c>
      <c r="B14" s="220"/>
      <c r="C14" s="114">
        <v>17</v>
      </c>
      <c r="D14" s="114"/>
      <c r="E14" s="114" t="s">
        <v>592</v>
      </c>
      <c r="F14" s="114"/>
      <c r="G14" s="114">
        <v>17</v>
      </c>
      <c r="H14" s="114"/>
    </row>
    <row r="15" spans="1:8" s="44" customFormat="1" ht="21.75" customHeight="1">
      <c r="A15" s="114" t="s">
        <v>593</v>
      </c>
      <c r="B15" s="114"/>
      <c r="C15" s="114" t="s">
        <v>594</v>
      </c>
      <c r="D15" s="114"/>
      <c r="E15" s="114"/>
      <c r="F15" s="114"/>
      <c r="G15" s="114" t="s">
        <v>523</v>
      </c>
      <c r="H15" s="114"/>
    </row>
    <row r="16" spans="1:8" s="44" customFormat="1" ht="21" customHeight="1">
      <c r="A16" s="114"/>
      <c r="B16" s="114"/>
      <c r="C16" s="229" t="s">
        <v>200</v>
      </c>
      <c r="D16" s="229"/>
      <c r="E16" s="229"/>
      <c r="F16" s="229"/>
      <c r="G16" s="114">
        <v>17</v>
      </c>
      <c r="H16" s="114"/>
    </row>
    <row r="17" spans="1:8" s="44" customFormat="1" ht="21" customHeight="1">
      <c r="A17" s="114"/>
      <c r="B17" s="114"/>
      <c r="C17" s="164" t="s">
        <v>595</v>
      </c>
      <c r="D17" s="164"/>
      <c r="E17" s="164"/>
      <c r="F17" s="164"/>
      <c r="G17" s="114">
        <v>17</v>
      </c>
      <c r="H17" s="114"/>
    </row>
    <row r="18" spans="1:8" s="44" customFormat="1" ht="21" customHeight="1">
      <c r="A18" s="114"/>
      <c r="B18" s="114"/>
      <c r="C18" s="164" t="s">
        <v>596</v>
      </c>
      <c r="D18" s="164"/>
      <c r="E18" s="164"/>
      <c r="F18" s="164"/>
      <c r="G18" s="114">
        <v>17</v>
      </c>
      <c r="H18" s="114"/>
    </row>
    <row r="19" spans="1:8" s="44" customFormat="1" ht="21" customHeight="1">
      <c r="A19" s="114"/>
      <c r="B19" s="114"/>
      <c r="C19" s="164" t="s">
        <v>597</v>
      </c>
      <c r="D19" s="164"/>
      <c r="E19" s="164"/>
      <c r="F19" s="164"/>
      <c r="G19" s="114"/>
      <c r="H19" s="114"/>
    </row>
    <row r="20" spans="1:8" s="44" customFormat="1" ht="21" customHeight="1">
      <c r="A20" s="114"/>
      <c r="B20" s="114"/>
      <c r="C20" s="164" t="s">
        <v>598</v>
      </c>
      <c r="D20" s="164"/>
      <c r="E20" s="164"/>
      <c r="F20" s="164"/>
      <c r="G20" s="139"/>
      <c r="H20" s="220"/>
    </row>
    <row r="21" spans="1:8" s="44" customFormat="1" ht="21" customHeight="1">
      <c r="A21" s="114"/>
      <c r="B21" s="114"/>
      <c r="C21" s="164" t="s">
        <v>599</v>
      </c>
      <c r="D21" s="164"/>
      <c r="E21" s="164"/>
      <c r="F21" s="164"/>
      <c r="G21" s="139"/>
      <c r="H21" s="220"/>
    </row>
    <row r="22" spans="1:8" s="44" customFormat="1" ht="21" customHeight="1">
      <c r="A22" s="230" t="s">
        <v>600</v>
      </c>
      <c r="B22" s="230" t="s">
        <v>601</v>
      </c>
      <c r="C22" s="114" t="s">
        <v>602</v>
      </c>
      <c r="D22" s="114"/>
      <c r="E22" s="114"/>
      <c r="F22" s="114"/>
      <c r="G22" s="114" t="s">
        <v>523</v>
      </c>
      <c r="H22" s="114"/>
    </row>
    <row r="23" spans="1:8" s="44" customFormat="1" ht="21" customHeight="1">
      <c r="A23" s="230"/>
      <c r="B23" s="230"/>
      <c r="C23" s="229" t="s">
        <v>200</v>
      </c>
      <c r="D23" s="229"/>
      <c r="E23" s="229"/>
      <c r="F23" s="229"/>
      <c r="G23" s="114">
        <v>17</v>
      </c>
      <c r="H23" s="114"/>
    </row>
    <row r="24" spans="1:8" s="44" customFormat="1" ht="21" customHeight="1">
      <c r="A24" s="230"/>
      <c r="B24" s="230"/>
      <c r="C24" s="231" t="s">
        <v>883</v>
      </c>
      <c r="D24" s="231"/>
      <c r="E24" s="231"/>
      <c r="F24" s="231"/>
      <c r="G24" s="114">
        <v>17</v>
      </c>
      <c r="H24" s="114"/>
    </row>
    <row r="25" spans="1:8" s="44" customFormat="1" ht="67.5" customHeight="1">
      <c r="A25" s="230"/>
      <c r="B25" s="114" t="s">
        <v>612</v>
      </c>
      <c r="C25" s="231" t="s">
        <v>881</v>
      </c>
      <c r="D25" s="231"/>
      <c r="E25" s="231"/>
      <c r="F25" s="231"/>
      <c r="G25" s="231"/>
      <c r="H25" s="231"/>
    </row>
    <row r="26" spans="1:8" s="44" customFormat="1" ht="21" customHeight="1">
      <c r="A26" s="267" t="s">
        <v>614</v>
      </c>
      <c r="B26" s="268"/>
      <c r="C26" s="269" t="s">
        <v>615</v>
      </c>
      <c r="D26" s="270"/>
      <c r="E26" s="270"/>
      <c r="F26" s="270"/>
      <c r="G26" s="270"/>
      <c r="H26" s="271"/>
    </row>
    <row r="27" spans="1:8" s="44" customFormat="1" ht="33" customHeight="1">
      <c r="A27" s="272"/>
      <c r="B27" s="273"/>
      <c r="C27" s="111" t="s">
        <v>884</v>
      </c>
      <c r="D27" s="112"/>
      <c r="E27" s="112"/>
      <c r="F27" s="112"/>
      <c r="G27" s="112"/>
      <c r="H27" s="113"/>
    </row>
    <row r="28" spans="1:8" s="44" customFormat="1" ht="34.5" customHeight="1">
      <c r="A28" s="138" t="s">
        <v>630</v>
      </c>
      <c r="B28" s="239"/>
      <c r="C28" s="226" t="s">
        <v>884</v>
      </c>
      <c r="D28" s="274"/>
      <c r="E28" s="274"/>
      <c r="F28" s="274"/>
      <c r="G28" s="274"/>
      <c r="H28" s="275"/>
    </row>
    <row r="29" spans="1:8" s="44" customFormat="1" ht="19.5" customHeight="1">
      <c r="A29" s="142" t="s">
        <v>632</v>
      </c>
      <c r="B29" s="276"/>
      <c r="C29" s="143" t="s">
        <v>619</v>
      </c>
      <c r="D29" s="143" t="s">
        <v>620</v>
      </c>
      <c r="E29" s="143" t="s">
        <v>621</v>
      </c>
      <c r="F29" s="243" t="s">
        <v>622</v>
      </c>
      <c r="G29" s="244"/>
      <c r="H29" s="143" t="s">
        <v>623</v>
      </c>
    </row>
    <row r="30" spans="1:8" s="44" customFormat="1" ht="19.5" customHeight="1">
      <c r="A30" s="277"/>
      <c r="B30" s="278"/>
      <c r="C30" s="279"/>
      <c r="D30" s="279"/>
      <c r="E30" s="279"/>
      <c r="F30" s="248"/>
      <c r="G30" s="249"/>
      <c r="H30" s="279"/>
    </row>
    <row r="31" spans="1:8" s="44" customFormat="1" ht="19.5" customHeight="1">
      <c r="A31" s="277"/>
      <c r="B31" s="278"/>
      <c r="C31" s="280"/>
      <c r="D31" s="280"/>
      <c r="E31" s="280"/>
      <c r="F31" s="269"/>
      <c r="G31" s="271"/>
      <c r="H31" s="280"/>
    </row>
    <row r="32" spans="1:8" s="44" customFormat="1" ht="31.5" customHeight="1">
      <c r="A32" s="277"/>
      <c r="B32" s="278"/>
      <c r="C32" s="143" t="s">
        <v>624</v>
      </c>
      <c r="D32" s="114" t="s">
        <v>634</v>
      </c>
      <c r="E32" s="114" t="s">
        <v>885</v>
      </c>
      <c r="F32" s="250" t="s">
        <v>886</v>
      </c>
      <c r="G32" s="251"/>
      <c r="H32" s="114" t="s">
        <v>637</v>
      </c>
    </row>
    <row r="33" spans="1:8" s="44" customFormat="1" ht="21" customHeight="1">
      <c r="A33" s="277"/>
      <c r="B33" s="278"/>
      <c r="C33" s="157"/>
      <c r="D33" s="114" t="s">
        <v>720</v>
      </c>
      <c r="E33" s="114" t="s">
        <v>887</v>
      </c>
      <c r="F33" s="250">
        <v>0.95</v>
      </c>
      <c r="G33" s="251"/>
      <c r="H33" s="114" t="s">
        <v>637</v>
      </c>
    </row>
    <row r="34" spans="1:8" s="44" customFormat="1" ht="21" customHeight="1">
      <c r="A34" s="277"/>
      <c r="B34" s="278"/>
      <c r="C34" s="283"/>
      <c r="D34" s="114" t="s">
        <v>640</v>
      </c>
      <c r="E34" s="114" t="s">
        <v>888</v>
      </c>
      <c r="F34" s="253">
        <v>17</v>
      </c>
      <c r="G34" s="254"/>
      <c r="H34" s="114" t="s">
        <v>637</v>
      </c>
    </row>
    <row r="35" spans="1:8" s="44" customFormat="1" ht="45" customHeight="1">
      <c r="A35" s="277"/>
      <c r="B35" s="278"/>
      <c r="C35" s="280"/>
      <c r="D35" s="114" t="s">
        <v>889</v>
      </c>
      <c r="E35" s="114" t="s">
        <v>890</v>
      </c>
      <c r="F35" s="233" t="s">
        <v>891</v>
      </c>
      <c r="G35" s="235"/>
      <c r="H35" s="114" t="s">
        <v>637</v>
      </c>
    </row>
    <row r="36" spans="1:8" s="44" customFormat="1" ht="33" customHeight="1">
      <c r="A36" s="277"/>
      <c r="B36" s="278"/>
      <c r="C36" s="143" t="s">
        <v>627</v>
      </c>
      <c r="D36" s="114" t="s">
        <v>677</v>
      </c>
      <c r="E36" s="114" t="s">
        <v>892</v>
      </c>
      <c r="F36" s="233" t="s">
        <v>893</v>
      </c>
      <c r="G36" s="238"/>
      <c r="H36" s="114" t="s">
        <v>637</v>
      </c>
    </row>
    <row r="37" spans="1:8" s="44" customFormat="1" ht="34.5" customHeight="1">
      <c r="A37" s="277"/>
      <c r="B37" s="278"/>
      <c r="C37" s="157"/>
      <c r="D37" s="114" t="s">
        <v>894</v>
      </c>
      <c r="E37" s="114" t="s">
        <v>895</v>
      </c>
      <c r="F37" s="250" t="s">
        <v>896</v>
      </c>
      <c r="G37" s="251"/>
      <c r="H37" s="114" t="s">
        <v>637</v>
      </c>
    </row>
    <row r="38" spans="1:8" s="44" customFormat="1" ht="158.25" customHeight="1">
      <c r="A38" s="256" t="s">
        <v>650</v>
      </c>
      <c r="B38" s="256"/>
      <c r="C38" s="256"/>
      <c r="D38" s="256"/>
      <c r="E38" s="256"/>
      <c r="F38" s="256"/>
      <c r="G38" s="256"/>
      <c r="H38" s="256"/>
    </row>
    <row r="46" s="41" customFormat="1" ht="27.75" customHeight="1"/>
  </sheetData>
  <sheetProtection/>
  <mergeCells count="77">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H25"/>
    <mergeCell ref="C26:H26"/>
    <mergeCell ref="C27:H27"/>
    <mergeCell ref="A28:B28"/>
    <mergeCell ref="C28:H28"/>
    <mergeCell ref="F32:G32"/>
    <mergeCell ref="F33:G33"/>
    <mergeCell ref="F34:G34"/>
    <mergeCell ref="F35:G35"/>
    <mergeCell ref="F36:G36"/>
    <mergeCell ref="F37:G37"/>
    <mergeCell ref="A38:H38"/>
    <mergeCell ref="A22:A25"/>
    <mergeCell ref="B22:B24"/>
    <mergeCell ref="C29:C31"/>
    <mergeCell ref="C32:C35"/>
    <mergeCell ref="C36:C37"/>
    <mergeCell ref="D29:D31"/>
    <mergeCell ref="E29:E31"/>
    <mergeCell ref="H29:H31"/>
    <mergeCell ref="A9:B10"/>
    <mergeCell ref="A15:B21"/>
    <mergeCell ref="A26:B27"/>
    <mergeCell ref="A29:B37"/>
    <mergeCell ref="F29:G3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42"/>
  <sheetViews>
    <sheetView zoomScaleSheetLayoutView="100" workbookViewId="0" topLeftCell="A1">
      <selection activeCell="C19" sqref="C19:F19"/>
    </sheetView>
  </sheetViews>
  <sheetFormatPr defaultColWidth="7.19921875" defaultRowHeight="15"/>
  <cols>
    <col min="1" max="1" width="5.59765625" style="41" customWidth="1"/>
    <col min="2" max="2" width="4.59765625" style="41" customWidth="1"/>
    <col min="3" max="3" width="7.5" style="41" customWidth="1"/>
    <col min="4" max="4" width="8.19921875" style="41" customWidth="1"/>
    <col min="5" max="5" width="13.19921875" style="41" customWidth="1"/>
    <col min="6" max="6" width="7.5" style="41" customWidth="1"/>
    <col min="7" max="7" width="7.69921875" style="41" customWidth="1"/>
    <col min="8" max="8" width="9"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810</v>
      </c>
      <c r="B3" s="219"/>
      <c r="C3" s="219"/>
      <c r="D3" s="219"/>
      <c r="E3" s="219"/>
      <c r="F3" s="219"/>
      <c r="G3" s="219"/>
      <c r="H3" s="219"/>
    </row>
    <row r="4" spans="1:8" s="44" customFormat="1" ht="21" customHeight="1">
      <c r="A4" s="114" t="s">
        <v>567</v>
      </c>
      <c r="B4" s="114"/>
      <c r="C4" s="114" t="s">
        <v>876</v>
      </c>
      <c r="D4" s="114"/>
      <c r="E4" s="114"/>
      <c r="F4" s="114"/>
      <c r="G4" s="114"/>
      <c r="H4" s="114"/>
    </row>
    <row r="5" spans="1:8" s="44" customFormat="1" ht="36" customHeight="1">
      <c r="A5" s="139" t="s">
        <v>569</v>
      </c>
      <c r="B5" s="220"/>
      <c r="C5" s="114" t="s">
        <v>653</v>
      </c>
      <c r="D5" s="114"/>
      <c r="E5" s="114" t="s">
        <v>571</v>
      </c>
      <c r="F5" s="114"/>
      <c r="G5" s="114" t="s">
        <v>897</v>
      </c>
      <c r="H5" s="114"/>
    </row>
    <row r="6" spans="1:8" s="44" customFormat="1" ht="30" customHeight="1">
      <c r="A6" s="139" t="s">
        <v>572</v>
      </c>
      <c r="B6" s="220"/>
      <c r="C6" s="114" t="s">
        <v>898</v>
      </c>
      <c r="D6" s="114"/>
      <c r="E6" s="114" t="s">
        <v>574</v>
      </c>
      <c r="F6" s="114"/>
      <c r="G6" s="114">
        <v>8190110</v>
      </c>
      <c r="H6" s="114"/>
    </row>
    <row r="7" spans="1:8" s="44" customFormat="1" ht="30.75" customHeight="1">
      <c r="A7" s="139" t="s">
        <v>576</v>
      </c>
      <c r="B7" s="220"/>
      <c r="C7" s="114" t="s">
        <v>899</v>
      </c>
      <c r="D7" s="114"/>
      <c r="E7" s="298" t="s">
        <v>578</v>
      </c>
      <c r="F7" s="298"/>
      <c r="G7" s="114">
        <v>719000</v>
      </c>
      <c r="H7" s="114"/>
    </row>
    <row r="8" spans="1:8" s="44" customFormat="1" ht="21" customHeight="1">
      <c r="A8" s="139" t="s">
        <v>579</v>
      </c>
      <c r="B8" s="220"/>
      <c r="C8" s="164" t="s">
        <v>776</v>
      </c>
      <c r="D8" s="164"/>
      <c r="E8" s="164"/>
      <c r="F8" s="164"/>
      <c r="G8" s="164"/>
      <c r="H8" s="164"/>
    </row>
    <row r="9" spans="1:8" s="44" customFormat="1" ht="42.75" customHeight="1">
      <c r="A9" s="142" t="s">
        <v>581</v>
      </c>
      <c r="B9" s="221"/>
      <c r="C9" s="164" t="s">
        <v>777</v>
      </c>
      <c r="D9" s="164"/>
      <c r="E9" s="164"/>
      <c r="F9" s="164"/>
      <c r="G9" s="164"/>
      <c r="H9" s="164"/>
    </row>
    <row r="10" spans="1:8" s="44" customFormat="1" ht="27" customHeight="1">
      <c r="A10" s="222"/>
      <c r="B10" s="223"/>
      <c r="C10" s="164" t="s">
        <v>900</v>
      </c>
      <c r="D10" s="164"/>
      <c r="E10" s="164"/>
      <c r="F10" s="164"/>
      <c r="G10" s="164"/>
      <c r="H10" s="164"/>
    </row>
    <row r="11" spans="1:8" s="44" customFormat="1" ht="29.25" customHeight="1">
      <c r="A11" s="139" t="s">
        <v>584</v>
      </c>
      <c r="B11" s="220"/>
      <c r="C11" s="224" t="s">
        <v>585</v>
      </c>
      <c r="D11" s="224"/>
      <c r="E11" s="224"/>
      <c r="F11" s="224" t="s">
        <v>586</v>
      </c>
      <c r="G11" s="225"/>
      <c r="H11" s="225"/>
    </row>
    <row r="12" spans="1:8" s="44" customFormat="1" ht="33.75" customHeight="1">
      <c r="A12" s="139" t="s">
        <v>587</v>
      </c>
      <c r="B12" s="220"/>
      <c r="C12" s="226" t="s">
        <v>901</v>
      </c>
      <c r="D12" s="227"/>
      <c r="E12" s="227"/>
      <c r="F12" s="227"/>
      <c r="G12" s="227"/>
      <c r="H12" s="228"/>
    </row>
    <row r="13" spans="1:8" s="44" customFormat="1" ht="42" customHeight="1">
      <c r="A13" s="139" t="s">
        <v>589</v>
      </c>
      <c r="B13" s="220"/>
      <c r="C13" s="226" t="s">
        <v>902</v>
      </c>
      <c r="D13" s="227"/>
      <c r="E13" s="227"/>
      <c r="F13" s="227"/>
      <c r="G13" s="227"/>
      <c r="H13" s="228"/>
    </row>
    <row r="14" spans="1:8" s="44" customFormat="1" ht="30.75" customHeight="1">
      <c r="A14" s="139" t="s">
        <v>591</v>
      </c>
      <c r="B14" s="220"/>
      <c r="C14" s="114">
        <v>8.5</v>
      </c>
      <c r="D14" s="114"/>
      <c r="E14" s="114" t="s">
        <v>592</v>
      </c>
      <c r="F14" s="114"/>
      <c r="G14" s="114">
        <v>8.5</v>
      </c>
      <c r="H14" s="114"/>
    </row>
    <row r="15" spans="1:8" s="44" customFormat="1" ht="21.75" customHeight="1">
      <c r="A15" s="114" t="s">
        <v>593</v>
      </c>
      <c r="B15" s="114"/>
      <c r="C15" s="114" t="s">
        <v>594</v>
      </c>
      <c r="D15" s="114"/>
      <c r="E15" s="114"/>
      <c r="F15" s="114"/>
      <c r="G15" s="114" t="s">
        <v>523</v>
      </c>
      <c r="H15" s="114"/>
    </row>
    <row r="16" spans="1:8" s="44" customFormat="1" ht="21" customHeight="1">
      <c r="A16" s="114"/>
      <c r="B16" s="114"/>
      <c r="C16" s="229" t="s">
        <v>200</v>
      </c>
      <c r="D16" s="229"/>
      <c r="E16" s="229"/>
      <c r="F16" s="229"/>
      <c r="G16" s="114">
        <v>8.5</v>
      </c>
      <c r="H16" s="114"/>
    </row>
    <row r="17" spans="1:8" s="44" customFormat="1" ht="21" customHeight="1">
      <c r="A17" s="114"/>
      <c r="B17" s="114"/>
      <c r="C17" s="164" t="s">
        <v>595</v>
      </c>
      <c r="D17" s="164"/>
      <c r="E17" s="164"/>
      <c r="F17" s="164"/>
      <c r="G17" s="114">
        <v>8.5</v>
      </c>
      <c r="H17" s="114"/>
    </row>
    <row r="18" spans="1:8" s="44" customFormat="1" ht="21" customHeight="1">
      <c r="A18" s="114"/>
      <c r="B18" s="114"/>
      <c r="C18" s="164" t="s">
        <v>596</v>
      </c>
      <c r="D18" s="164"/>
      <c r="E18" s="164"/>
      <c r="F18" s="164"/>
      <c r="G18" s="114">
        <v>8.5</v>
      </c>
      <c r="H18" s="114"/>
    </row>
    <row r="19" spans="1:8" s="44" customFormat="1" ht="21" customHeight="1">
      <c r="A19" s="114"/>
      <c r="B19" s="114"/>
      <c r="C19" s="164" t="s">
        <v>597</v>
      </c>
      <c r="D19" s="164"/>
      <c r="E19" s="164"/>
      <c r="F19" s="164"/>
      <c r="G19" s="114"/>
      <c r="H19" s="114"/>
    </row>
    <row r="20" spans="1:8" s="44" customFormat="1" ht="21" customHeight="1">
      <c r="A20" s="114"/>
      <c r="B20" s="114"/>
      <c r="C20" s="164" t="s">
        <v>598</v>
      </c>
      <c r="D20" s="164"/>
      <c r="E20" s="164"/>
      <c r="F20" s="164"/>
      <c r="G20" s="139"/>
      <c r="H20" s="220"/>
    </row>
    <row r="21" spans="1:8" s="44" customFormat="1" ht="21" customHeight="1">
      <c r="A21" s="114"/>
      <c r="B21" s="114"/>
      <c r="C21" s="164" t="s">
        <v>599</v>
      </c>
      <c r="D21" s="164"/>
      <c r="E21" s="164"/>
      <c r="F21" s="164"/>
      <c r="G21" s="139"/>
      <c r="H21" s="220"/>
    </row>
    <row r="22" spans="1:8" s="44" customFormat="1" ht="21" customHeight="1">
      <c r="A22" s="230" t="s">
        <v>600</v>
      </c>
      <c r="B22" s="230" t="s">
        <v>601</v>
      </c>
      <c r="C22" s="114" t="s">
        <v>602</v>
      </c>
      <c r="D22" s="114"/>
      <c r="E22" s="114"/>
      <c r="F22" s="114"/>
      <c r="G22" s="114" t="s">
        <v>523</v>
      </c>
      <c r="H22" s="114"/>
    </row>
    <row r="23" spans="1:8" s="44" customFormat="1" ht="21" customHeight="1">
      <c r="A23" s="230"/>
      <c r="B23" s="230"/>
      <c r="C23" s="229" t="s">
        <v>200</v>
      </c>
      <c r="D23" s="229"/>
      <c r="E23" s="229"/>
      <c r="F23" s="229"/>
      <c r="G23" s="114">
        <v>8.5</v>
      </c>
      <c r="H23" s="114"/>
    </row>
    <row r="24" spans="1:8" s="44" customFormat="1" ht="21" customHeight="1">
      <c r="A24" s="230"/>
      <c r="B24" s="230"/>
      <c r="C24" s="231" t="s">
        <v>883</v>
      </c>
      <c r="D24" s="231"/>
      <c r="E24" s="231"/>
      <c r="F24" s="231"/>
      <c r="G24" s="114">
        <v>8.5</v>
      </c>
      <c r="H24" s="114"/>
    </row>
    <row r="25" spans="1:8" s="44" customFormat="1" ht="21" customHeight="1">
      <c r="A25" s="230"/>
      <c r="B25" s="230"/>
      <c r="C25" s="231"/>
      <c r="D25" s="231"/>
      <c r="E25" s="231"/>
      <c r="F25" s="231"/>
      <c r="G25" s="114"/>
      <c r="H25" s="114"/>
    </row>
    <row r="26" spans="1:8" s="44" customFormat="1" ht="21" customHeight="1">
      <c r="A26" s="230"/>
      <c r="B26" s="230"/>
      <c r="C26" s="231"/>
      <c r="D26" s="231"/>
      <c r="E26" s="231"/>
      <c r="F26" s="231"/>
      <c r="G26" s="114"/>
      <c r="H26" s="114"/>
    </row>
    <row r="27" spans="1:8" s="44" customFormat="1" ht="57" customHeight="1">
      <c r="A27" s="230"/>
      <c r="B27" s="114" t="s">
        <v>612</v>
      </c>
      <c r="C27" s="231" t="s">
        <v>903</v>
      </c>
      <c r="D27" s="231"/>
      <c r="E27" s="231"/>
      <c r="F27" s="231"/>
      <c r="G27" s="231"/>
      <c r="H27" s="231"/>
    </row>
    <row r="28" spans="1:8" s="44" customFormat="1" ht="24" customHeight="1" hidden="1">
      <c r="A28" s="230"/>
      <c r="B28" s="230"/>
      <c r="C28" s="232"/>
      <c r="D28" s="232"/>
      <c r="E28" s="232"/>
      <c r="F28" s="232"/>
      <c r="G28" s="232"/>
      <c r="H28" s="232"/>
    </row>
    <row r="29" spans="1:8" s="44" customFormat="1" ht="21" customHeight="1">
      <c r="A29" s="114" t="s">
        <v>614</v>
      </c>
      <c r="B29" s="114"/>
      <c r="C29" s="252" t="s">
        <v>615</v>
      </c>
      <c r="D29" s="252"/>
      <c r="E29" s="252"/>
      <c r="F29" s="252"/>
      <c r="G29" s="252"/>
      <c r="H29" s="252"/>
    </row>
    <row r="30" spans="1:8" s="44" customFormat="1" ht="21" customHeight="1">
      <c r="A30" s="114"/>
      <c r="B30" s="114"/>
      <c r="C30" s="111" t="s">
        <v>904</v>
      </c>
      <c r="D30" s="112"/>
      <c r="E30" s="112"/>
      <c r="F30" s="112"/>
      <c r="G30" s="112"/>
      <c r="H30" s="113"/>
    </row>
    <row r="31" spans="1:8" s="51" customFormat="1" ht="34.5" customHeight="1">
      <c r="A31" s="135" t="s">
        <v>630</v>
      </c>
      <c r="B31" s="135"/>
      <c r="C31" s="226" t="s">
        <v>905</v>
      </c>
      <c r="D31" s="299"/>
      <c r="E31" s="299"/>
      <c r="F31" s="299"/>
      <c r="G31" s="299"/>
      <c r="H31" s="300"/>
    </row>
    <row r="32" spans="1:8" s="51" customFormat="1" ht="19.5" customHeight="1">
      <c r="A32" s="142" t="s">
        <v>632</v>
      </c>
      <c r="B32" s="301"/>
      <c r="C32" s="143" t="s">
        <v>619</v>
      </c>
      <c r="D32" s="143" t="s">
        <v>620</v>
      </c>
      <c r="E32" s="143" t="s">
        <v>621</v>
      </c>
      <c r="F32" s="243" t="s">
        <v>622</v>
      </c>
      <c r="G32" s="244"/>
      <c r="H32" s="143" t="s">
        <v>623</v>
      </c>
    </row>
    <row r="33" spans="1:8" s="51" customFormat="1" ht="19.5" customHeight="1">
      <c r="A33" s="302"/>
      <c r="B33" s="303"/>
      <c r="C33" s="304"/>
      <c r="D33" s="304"/>
      <c r="E33" s="304"/>
      <c r="F33" s="248"/>
      <c r="G33" s="249"/>
      <c r="H33" s="304"/>
    </row>
    <row r="34" spans="1:8" s="51" customFormat="1" ht="19.5" customHeight="1">
      <c r="A34" s="302"/>
      <c r="B34" s="303"/>
      <c r="C34" s="305"/>
      <c r="D34" s="305"/>
      <c r="E34" s="305"/>
      <c r="F34" s="269"/>
      <c r="G34" s="271"/>
      <c r="H34" s="305"/>
    </row>
    <row r="35" spans="1:9" s="51" customFormat="1" ht="36.75" customHeight="1">
      <c r="A35" s="302"/>
      <c r="B35" s="303"/>
      <c r="C35" s="143" t="s">
        <v>624</v>
      </c>
      <c r="D35" s="114" t="s">
        <v>634</v>
      </c>
      <c r="E35" s="114" t="s">
        <v>885</v>
      </c>
      <c r="F35" s="233" t="s">
        <v>906</v>
      </c>
      <c r="G35" s="235"/>
      <c r="H35" s="114" t="s">
        <v>669</v>
      </c>
      <c r="I35" s="306"/>
    </row>
    <row r="36" spans="1:9" s="51" customFormat="1" ht="24.75" customHeight="1">
      <c r="A36" s="302"/>
      <c r="B36" s="303"/>
      <c r="C36" s="292"/>
      <c r="D36" s="114" t="s">
        <v>640</v>
      </c>
      <c r="E36" s="114" t="s">
        <v>723</v>
      </c>
      <c r="F36" s="233">
        <v>8.5</v>
      </c>
      <c r="G36" s="235"/>
      <c r="H36" s="114" t="s">
        <v>669</v>
      </c>
      <c r="I36" s="306"/>
    </row>
    <row r="37" spans="1:8" s="51" customFormat="1" ht="36.75" customHeight="1">
      <c r="A37" s="302"/>
      <c r="B37" s="303"/>
      <c r="C37" s="157"/>
      <c r="D37" s="114" t="s">
        <v>638</v>
      </c>
      <c r="E37" s="114" t="s">
        <v>907</v>
      </c>
      <c r="F37" s="281" t="s">
        <v>908</v>
      </c>
      <c r="G37" s="235"/>
      <c r="H37" s="114" t="s">
        <v>669</v>
      </c>
    </row>
    <row r="38" spans="1:8" s="51" customFormat="1" ht="24.75" customHeight="1">
      <c r="A38" s="302"/>
      <c r="B38" s="303"/>
      <c r="C38" s="283"/>
      <c r="D38" s="204" t="s">
        <v>643</v>
      </c>
      <c r="E38" s="204" t="s">
        <v>909</v>
      </c>
      <c r="F38" s="293">
        <v>44196</v>
      </c>
      <c r="G38" s="294"/>
      <c r="H38" s="204" t="s">
        <v>669</v>
      </c>
    </row>
    <row r="39" spans="1:8" s="51" customFormat="1" ht="30" customHeight="1">
      <c r="A39" s="302"/>
      <c r="B39" s="303"/>
      <c r="C39" s="305"/>
      <c r="D39" s="205"/>
      <c r="E39" s="205"/>
      <c r="F39" s="295"/>
      <c r="G39" s="296"/>
      <c r="H39" s="205"/>
    </row>
    <row r="40" spans="1:8" s="51" customFormat="1" ht="34.5" customHeight="1">
      <c r="A40" s="302"/>
      <c r="B40" s="303"/>
      <c r="C40" s="297" t="s">
        <v>627</v>
      </c>
      <c r="D40" s="205" t="s">
        <v>910</v>
      </c>
      <c r="E40" s="114" t="s">
        <v>828</v>
      </c>
      <c r="F40" s="250">
        <v>0.8</v>
      </c>
      <c r="G40" s="251"/>
      <c r="H40" s="114" t="s">
        <v>669</v>
      </c>
    </row>
    <row r="41" spans="1:8" s="51" customFormat="1" ht="33" customHeight="1">
      <c r="A41" s="302"/>
      <c r="B41" s="303"/>
      <c r="C41" s="297"/>
      <c r="D41" s="114" t="s">
        <v>796</v>
      </c>
      <c r="E41" s="114" t="s">
        <v>911</v>
      </c>
      <c r="F41" s="233" t="s">
        <v>696</v>
      </c>
      <c r="G41" s="235"/>
      <c r="H41" s="114" t="s">
        <v>669</v>
      </c>
    </row>
    <row r="42" spans="1:8" s="44" customFormat="1" ht="158.25" customHeight="1">
      <c r="A42" s="256" t="s">
        <v>650</v>
      </c>
      <c r="B42" s="256"/>
      <c r="C42" s="256"/>
      <c r="D42" s="256"/>
      <c r="E42" s="256"/>
      <c r="F42" s="256"/>
      <c r="G42" s="256"/>
      <c r="H42" s="256"/>
    </row>
    <row r="50" s="41" customFormat="1" ht="27.75" customHeight="1"/>
  </sheetData>
  <sheetProtection/>
  <mergeCells count="86">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H27"/>
    <mergeCell ref="A28:B28"/>
    <mergeCell ref="F28:H28"/>
    <mergeCell ref="C29:H29"/>
    <mergeCell ref="C30:H30"/>
    <mergeCell ref="A31:B31"/>
    <mergeCell ref="C31:H31"/>
    <mergeCell ref="F35:G35"/>
    <mergeCell ref="F36:G36"/>
    <mergeCell ref="F37:G37"/>
    <mergeCell ref="F40:G40"/>
    <mergeCell ref="F41:G41"/>
    <mergeCell ref="A42:H42"/>
    <mergeCell ref="A22:A27"/>
    <mergeCell ref="B22:B26"/>
    <mergeCell ref="C32:C34"/>
    <mergeCell ref="C35:C39"/>
    <mergeCell ref="C40:C41"/>
    <mergeCell ref="D32:D34"/>
    <mergeCell ref="D38:D39"/>
    <mergeCell ref="E32:E34"/>
    <mergeCell ref="E38:E39"/>
    <mergeCell ref="H32:H34"/>
    <mergeCell ref="H38:H39"/>
    <mergeCell ref="A9:B10"/>
    <mergeCell ref="A15:B21"/>
    <mergeCell ref="A29:B30"/>
    <mergeCell ref="A32:B41"/>
    <mergeCell ref="F32:G34"/>
    <mergeCell ref="F38:G39"/>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I42"/>
  <sheetViews>
    <sheetView zoomScaleSheetLayoutView="100" workbookViewId="0" topLeftCell="A1">
      <selection activeCell="J10" sqref="J10"/>
    </sheetView>
  </sheetViews>
  <sheetFormatPr defaultColWidth="7.19921875" defaultRowHeight="15"/>
  <cols>
    <col min="1" max="1" width="5.59765625" style="41" customWidth="1"/>
    <col min="2" max="2" width="4.59765625" style="41" customWidth="1"/>
    <col min="3" max="3" width="7.5" style="41" customWidth="1"/>
    <col min="4" max="4" width="8.19921875" style="41" customWidth="1"/>
    <col min="5" max="5" width="13.19921875" style="41" customWidth="1"/>
    <col min="6" max="6" width="7.5" style="41" customWidth="1"/>
    <col min="7" max="7" width="6.8984375" style="41" customWidth="1"/>
    <col min="8" max="8" width="8.19921875"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912</v>
      </c>
      <c r="B3" s="219"/>
      <c r="C3" s="219"/>
      <c r="D3" s="219"/>
      <c r="E3" s="219"/>
      <c r="F3" s="219"/>
      <c r="G3" s="219"/>
      <c r="H3" s="219"/>
    </row>
    <row r="4" spans="1:8" s="44" customFormat="1" ht="21" customHeight="1">
      <c r="A4" s="114" t="s">
        <v>567</v>
      </c>
      <c r="B4" s="114"/>
      <c r="C4" s="114" t="s">
        <v>876</v>
      </c>
      <c r="D4" s="114"/>
      <c r="E4" s="114"/>
      <c r="F4" s="114"/>
      <c r="G4" s="114"/>
      <c r="H4" s="114"/>
    </row>
    <row r="5" spans="1:8" s="44" customFormat="1" ht="33.75" customHeight="1">
      <c r="A5" s="139" t="s">
        <v>569</v>
      </c>
      <c r="B5" s="220"/>
      <c r="C5" s="114" t="s">
        <v>653</v>
      </c>
      <c r="D5" s="114"/>
      <c r="E5" s="114" t="s">
        <v>571</v>
      </c>
      <c r="F5" s="114"/>
      <c r="G5" s="114" t="s">
        <v>913</v>
      </c>
      <c r="H5" s="114"/>
    </row>
    <row r="6" spans="1:8" s="44" customFormat="1" ht="30" customHeight="1">
      <c r="A6" s="139" t="s">
        <v>572</v>
      </c>
      <c r="B6" s="220"/>
      <c r="C6" s="114" t="s">
        <v>914</v>
      </c>
      <c r="D6" s="114"/>
      <c r="E6" s="114" t="s">
        <v>574</v>
      </c>
      <c r="F6" s="114"/>
      <c r="G6" s="114">
        <v>3283790</v>
      </c>
      <c r="H6" s="114"/>
    </row>
    <row r="7" spans="1:8" s="44" customFormat="1" ht="21" customHeight="1">
      <c r="A7" s="139" t="s">
        <v>576</v>
      </c>
      <c r="B7" s="220"/>
      <c r="C7" s="114" t="s">
        <v>915</v>
      </c>
      <c r="D7" s="114"/>
      <c r="E7" s="114" t="s">
        <v>578</v>
      </c>
      <c r="F7" s="114"/>
      <c r="G7" s="114">
        <v>719000</v>
      </c>
      <c r="H7" s="114"/>
    </row>
    <row r="8" spans="1:8" s="44" customFormat="1" ht="21" customHeight="1">
      <c r="A8" s="139" t="s">
        <v>579</v>
      </c>
      <c r="B8" s="220"/>
      <c r="C8" s="164" t="s">
        <v>776</v>
      </c>
      <c r="D8" s="164"/>
      <c r="E8" s="164"/>
      <c r="F8" s="164"/>
      <c r="G8" s="164"/>
      <c r="H8" s="164"/>
    </row>
    <row r="9" spans="1:8" s="44" customFormat="1" ht="42.75" customHeight="1">
      <c r="A9" s="142" t="s">
        <v>581</v>
      </c>
      <c r="B9" s="221"/>
      <c r="C9" s="164" t="s">
        <v>777</v>
      </c>
      <c r="D9" s="164"/>
      <c r="E9" s="164"/>
      <c r="F9" s="164"/>
      <c r="G9" s="164"/>
      <c r="H9" s="164"/>
    </row>
    <row r="10" spans="1:8" s="44" customFormat="1" ht="27" customHeight="1">
      <c r="A10" s="222"/>
      <c r="B10" s="223"/>
      <c r="C10" s="164" t="s">
        <v>583</v>
      </c>
      <c r="D10" s="164"/>
      <c r="E10" s="164"/>
      <c r="F10" s="164"/>
      <c r="G10" s="164"/>
      <c r="H10" s="164"/>
    </row>
    <row r="11" spans="1:8" s="44" customFormat="1" ht="29.25" customHeight="1">
      <c r="A11" s="139" t="s">
        <v>584</v>
      </c>
      <c r="B11" s="220"/>
      <c r="C11" s="224" t="s">
        <v>585</v>
      </c>
      <c r="D11" s="224"/>
      <c r="E11" s="224"/>
      <c r="F11" s="224" t="s">
        <v>586</v>
      </c>
      <c r="G11" s="225"/>
      <c r="H11" s="225"/>
    </row>
    <row r="12" spans="1:8" s="44" customFormat="1" ht="28.5" customHeight="1">
      <c r="A12" s="139" t="s">
        <v>587</v>
      </c>
      <c r="B12" s="220"/>
      <c r="C12" s="226" t="s">
        <v>916</v>
      </c>
      <c r="D12" s="227"/>
      <c r="E12" s="227"/>
      <c r="F12" s="227"/>
      <c r="G12" s="227"/>
      <c r="H12" s="228"/>
    </row>
    <row r="13" spans="1:8" s="44" customFormat="1" ht="60.75" customHeight="1">
      <c r="A13" s="139" t="s">
        <v>589</v>
      </c>
      <c r="B13" s="220"/>
      <c r="C13" s="226" t="s">
        <v>917</v>
      </c>
      <c r="D13" s="227"/>
      <c r="E13" s="227"/>
      <c r="F13" s="227"/>
      <c r="G13" s="227"/>
      <c r="H13" s="228"/>
    </row>
    <row r="14" spans="1:8" s="44" customFormat="1" ht="30.75" customHeight="1">
      <c r="A14" s="139" t="s">
        <v>591</v>
      </c>
      <c r="B14" s="220"/>
      <c r="C14" s="114">
        <v>17</v>
      </c>
      <c r="D14" s="114"/>
      <c r="E14" s="114" t="s">
        <v>592</v>
      </c>
      <c r="F14" s="114"/>
      <c r="G14" s="114">
        <v>17</v>
      </c>
      <c r="H14" s="114"/>
    </row>
    <row r="15" spans="1:8" s="44" customFormat="1" ht="21.75" customHeight="1">
      <c r="A15" s="114" t="s">
        <v>593</v>
      </c>
      <c r="B15" s="114"/>
      <c r="C15" s="114" t="s">
        <v>594</v>
      </c>
      <c r="D15" s="114"/>
      <c r="E15" s="114"/>
      <c r="F15" s="114"/>
      <c r="G15" s="114" t="s">
        <v>523</v>
      </c>
      <c r="H15" s="114"/>
    </row>
    <row r="16" spans="1:8" s="44" customFormat="1" ht="21" customHeight="1">
      <c r="A16" s="114"/>
      <c r="B16" s="114"/>
      <c r="C16" s="229" t="s">
        <v>200</v>
      </c>
      <c r="D16" s="229"/>
      <c r="E16" s="229"/>
      <c r="F16" s="229"/>
      <c r="G16" s="114">
        <v>17</v>
      </c>
      <c r="H16" s="114"/>
    </row>
    <row r="17" spans="1:8" s="44" customFormat="1" ht="21" customHeight="1">
      <c r="A17" s="114"/>
      <c r="B17" s="114"/>
      <c r="C17" s="164" t="s">
        <v>595</v>
      </c>
      <c r="D17" s="164"/>
      <c r="E17" s="164"/>
      <c r="F17" s="164"/>
      <c r="G17" s="114">
        <v>17</v>
      </c>
      <c r="H17" s="114"/>
    </row>
    <row r="18" spans="1:8" s="44" customFormat="1" ht="21" customHeight="1">
      <c r="A18" s="114"/>
      <c r="B18" s="114"/>
      <c r="C18" s="164" t="s">
        <v>596</v>
      </c>
      <c r="D18" s="164"/>
      <c r="E18" s="164"/>
      <c r="F18" s="164"/>
      <c r="G18" s="114">
        <v>17</v>
      </c>
      <c r="H18" s="114"/>
    </row>
    <row r="19" spans="1:8" s="44" customFormat="1" ht="21" customHeight="1">
      <c r="A19" s="114"/>
      <c r="B19" s="114"/>
      <c r="C19" s="164" t="s">
        <v>597</v>
      </c>
      <c r="D19" s="164"/>
      <c r="E19" s="164"/>
      <c r="F19" s="164"/>
      <c r="G19" s="114"/>
      <c r="H19" s="114"/>
    </row>
    <row r="20" spans="1:8" s="44" customFormat="1" ht="21" customHeight="1">
      <c r="A20" s="114"/>
      <c r="B20" s="114"/>
      <c r="C20" s="164" t="s">
        <v>598</v>
      </c>
      <c r="D20" s="164"/>
      <c r="E20" s="164"/>
      <c r="F20" s="164"/>
      <c r="G20" s="139"/>
      <c r="H20" s="220"/>
    </row>
    <row r="21" spans="1:8" s="44" customFormat="1" ht="21" customHeight="1">
      <c r="A21" s="114"/>
      <c r="B21" s="114"/>
      <c r="C21" s="164" t="s">
        <v>599</v>
      </c>
      <c r="D21" s="164"/>
      <c r="E21" s="164"/>
      <c r="F21" s="164"/>
      <c r="G21" s="139"/>
      <c r="H21" s="220"/>
    </row>
    <row r="22" spans="1:8" s="44" customFormat="1" ht="21" customHeight="1">
      <c r="A22" s="230" t="s">
        <v>600</v>
      </c>
      <c r="B22" s="230" t="s">
        <v>601</v>
      </c>
      <c r="C22" s="114" t="s">
        <v>602</v>
      </c>
      <c r="D22" s="114"/>
      <c r="E22" s="114"/>
      <c r="F22" s="114"/>
      <c r="G22" s="114" t="s">
        <v>523</v>
      </c>
      <c r="H22" s="114"/>
    </row>
    <row r="23" spans="1:8" s="44" customFormat="1" ht="21" customHeight="1">
      <c r="A23" s="230"/>
      <c r="B23" s="230"/>
      <c r="C23" s="229" t="s">
        <v>200</v>
      </c>
      <c r="D23" s="229"/>
      <c r="E23" s="229"/>
      <c r="F23" s="229"/>
      <c r="G23" s="114">
        <v>17</v>
      </c>
      <c r="H23" s="114"/>
    </row>
    <row r="24" spans="1:8" s="44" customFormat="1" ht="21" customHeight="1">
      <c r="A24" s="230"/>
      <c r="B24" s="230"/>
      <c r="C24" s="231" t="s">
        <v>883</v>
      </c>
      <c r="D24" s="231"/>
      <c r="E24" s="231"/>
      <c r="F24" s="231"/>
      <c r="G24" s="114">
        <v>17</v>
      </c>
      <c r="H24" s="114"/>
    </row>
    <row r="25" spans="1:8" s="44" customFormat="1" ht="27" customHeight="1">
      <c r="A25" s="230"/>
      <c r="B25" s="230"/>
      <c r="C25" s="231" t="s">
        <v>918</v>
      </c>
      <c r="D25" s="231"/>
      <c r="E25" s="231"/>
      <c r="F25" s="231"/>
      <c r="G25" s="114"/>
      <c r="H25" s="114"/>
    </row>
    <row r="26" spans="1:8" s="44" customFormat="1" ht="25.5" customHeight="1">
      <c r="A26" s="230"/>
      <c r="B26" s="230"/>
      <c r="C26" s="231"/>
      <c r="D26" s="231"/>
      <c r="E26" s="231"/>
      <c r="F26" s="231"/>
      <c r="G26" s="114"/>
      <c r="H26" s="114"/>
    </row>
    <row r="27" spans="1:8" s="44" customFormat="1" ht="57" customHeight="1">
      <c r="A27" s="230"/>
      <c r="B27" s="114" t="s">
        <v>612</v>
      </c>
      <c r="C27" s="231" t="s">
        <v>903</v>
      </c>
      <c r="D27" s="231"/>
      <c r="E27" s="231"/>
      <c r="F27" s="231"/>
      <c r="G27" s="231"/>
      <c r="H27" s="231"/>
    </row>
    <row r="28" spans="1:8" s="44" customFormat="1" ht="24" customHeight="1" hidden="1">
      <c r="A28" s="230"/>
      <c r="B28" s="230"/>
      <c r="C28" s="232"/>
      <c r="D28" s="232"/>
      <c r="E28" s="232"/>
      <c r="F28" s="232"/>
      <c r="G28" s="232"/>
      <c r="H28" s="232"/>
    </row>
    <row r="29" spans="1:8" s="44" customFormat="1" ht="21" customHeight="1">
      <c r="A29" s="114" t="s">
        <v>614</v>
      </c>
      <c r="B29" s="114"/>
      <c r="C29" s="233" t="s">
        <v>615</v>
      </c>
      <c r="D29" s="234"/>
      <c r="E29" s="234"/>
      <c r="F29" s="234"/>
      <c r="G29" s="234"/>
      <c r="H29" s="235"/>
    </row>
    <row r="30" spans="1:8" s="44" customFormat="1" ht="39" customHeight="1">
      <c r="A30" s="114"/>
      <c r="B30" s="114"/>
      <c r="C30" s="111" t="s">
        <v>919</v>
      </c>
      <c r="D30" s="112"/>
      <c r="E30" s="112"/>
      <c r="F30" s="112"/>
      <c r="G30" s="112"/>
      <c r="H30" s="113"/>
    </row>
    <row r="31" spans="1:8" s="44" customFormat="1" ht="34.5" customHeight="1">
      <c r="A31" s="138" t="s">
        <v>630</v>
      </c>
      <c r="B31" s="239"/>
      <c r="C31" s="226" t="s">
        <v>905</v>
      </c>
      <c r="D31" s="289"/>
      <c r="E31" s="289"/>
      <c r="F31" s="289"/>
      <c r="G31" s="289"/>
      <c r="H31" s="290"/>
    </row>
    <row r="32" spans="1:8" s="44" customFormat="1" ht="19.5" customHeight="1">
      <c r="A32" s="142" t="s">
        <v>632</v>
      </c>
      <c r="B32" s="242"/>
      <c r="C32" s="143" t="s">
        <v>619</v>
      </c>
      <c r="D32" s="143" t="s">
        <v>620</v>
      </c>
      <c r="E32" s="143" t="s">
        <v>621</v>
      </c>
      <c r="F32" s="243" t="s">
        <v>622</v>
      </c>
      <c r="G32" s="244"/>
      <c r="H32" s="143" t="s">
        <v>623</v>
      </c>
    </row>
    <row r="33" spans="1:8" s="44" customFormat="1" ht="19.5" customHeight="1">
      <c r="A33" s="245"/>
      <c r="B33" s="246"/>
      <c r="C33" s="247"/>
      <c r="D33" s="247"/>
      <c r="E33" s="247"/>
      <c r="F33" s="248"/>
      <c r="G33" s="249"/>
      <c r="H33" s="247"/>
    </row>
    <row r="34" spans="1:8" s="44" customFormat="1" ht="19.5" customHeight="1">
      <c r="A34" s="245"/>
      <c r="B34" s="246"/>
      <c r="C34" s="291"/>
      <c r="D34" s="291"/>
      <c r="E34" s="291"/>
      <c r="F34" s="269"/>
      <c r="G34" s="271"/>
      <c r="H34" s="291"/>
    </row>
    <row r="35" spans="1:9" s="44" customFormat="1" ht="31.5" customHeight="1">
      <c r="A35" s="245"/>
      <c r="B35" s="246"/>
      <c r="C35" s="143" t="s">
        <v>624</v>
      </c>
      <c r="D35" s="114" t="s">
        <v>634</v>
      </c>
      <c r="E35" s="114" t="s">
        <v>885</v>
      </c>
      <c r="F35" s="233" t="s">
        <v>920</v>
      </c>
      <c r="G35" s="235"/>
      <c r="H35" s="114" t="s">
        <v>669</v>
      </c>
      <c r="I35" s="288"/>
    </row>
    <row r="36" spans="1:9" s="44" customFormat="1" ht="24" customHeight="1">
      <c r="A36" s="245"/>
      <c r="B36" s="246"/>
      <c r="C36" s="292"/>
      <c r="D36" s="114" t="s">
        <v>640</v>
      </c>
      <c r="E36" s="114" t="s">
        <v>723</v>
      </c>
      <c r="F36" s="233">
        <v>17</v>
      </c>
      <c r="G36" s="235"/>
      <c r="H36" s="114" t="s">
        <v>669</v>
      </c>
      <c r="I36" s="288"/>
    </row>
    <row r="37" spans="1:8" s="44" customFormat="1" ht="30.75" customHeight="1">
      <c r="A37" s="245"/>
      <c r="B37" s="246"/>
      <c r="C37" s="157"/>
      <c r="D37" s="114" t="s">
        <v>638</v>
      </c>
      <c r="E37" s="114" t="s">
        <v>907</v>
      </c>
      <c r="F37" s="233" t="s">
        <v>921</v>
      </c>
      <c r="G37" s="235"/>
      <c r="H37" s="114" t="s">
        <v>669</v>
      </c>
    </row>
    <row r="38" spans="1:8" s="44" customFormat="1" ht="24.75" customHeight="1">
      <c r="A38" s="245"/>
      <c r="B38" s="246"/>
      <c r="C38" s="283"/>
      <c r="D38" s="204" t="s">
        <v>643</v>
      </c>
      <c r="E38" s="204" t="s">
        <v>909</v>
      </c>
      <c r="F38" s="293">
        <v>44196</v>
      </c>
      <c r="G38" s="294"/>
      <c r="H38" s="204" t="s">
        <v>669</v>
      </c>
    </row>
    <row r="39" spans="1:8" s="44" customFormat="1" ht="21" customHeight="1">
      <c r="A39" s="245"/>
      <c r="B39" s="246"/>
      <c r="C39" s="291"/>
      <c r="D39" s="205"/>
      <c r="E39" s="205"/>
      <c r="F39" s="295"/>
      <c r="G39" s="296"/>
      <c r="H39" s="205"/>
    </row>
    <row r="40" spans="1:8" s="44" customFormat="1" ht="34.5" customHeight="1">
      <c r="A40" s="245"/>
      <c r="B40" s="246"/>
      <c r="C40" s="297" t="s">
        <v>627</v>
      </c>
      <c r="D40" s="205" t="s">
        <v>910</v>
      </c>
      <c r="E40" s="114" t="s">
        <v>828</v>
      </c>
      <c r="F40" s="250">
        <v>0.8</v>
      </c>
      <c r="G40" s="251"/>
      <c r="H40" s="114" t="s">
        <v>669</v>
      </c>
    </row>
    <row r="41" spans="1:8" s="44" customFormat="1" ht="33" customHeight="1">
      <c r="A41" s="245"/>
      <c r="B41" s="246"/>
      <c r="C41" s="297"/>
      <c r="D41" s="114" t="s">
        <v>796</v>
      </c>
      <c r="E41" s="114" t="s">
        <v>911</v>
      </c>
      <c r="F41" s="233" t="s">
        <v>696</v>
      </c>
      <c r="G41" s="235"/>
      <c r="H41" s="114" t="s">
        <v>669</v>
      </c>
    </row>
    <row r="42" spans="1:8" s="44" customFormat="1" ht="158.25" customHeight="1">
      <c r="A42" s="256" t="s">
        <v>650</v>
      </c>
      <c r="B42" s="256"/>
      <c r="C42" s="256"/>
      <c r="D42" s="256"/>
      <c r="E42" s="256"/>
      <c r="F42" s="256"/>
      <c r="G42" s="256"/>
      <c r="H42" s="256"/>
    </row>
    <row r="50" s="41" customFormat="1" ht="27.75" customHeight="1"/>
  </sheetData>
  <sheetProtection/>
  <mergeCells count="86">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H27"/>
    <mergeCell ref="A28:B28"/>
    <mergeCell ref="F28:H28"/>
    <mergeCell ref="C29:H29"/>
    <mergeCell ref="C30:H30"/>
    <mergeCell ref="A31:B31"/>
    <mergeCell ref="C31:H31"/>
    <mergeCell ref="F35:G35"/>
    <mergeCell ref="F36:G36"/>
    <mergeCell ref="F37:G37"/>
    <mergeCell ref="F40:G40"/>
    <mergeCell ref="F41:G41"/>
    <mergeCell ref="A42:H42"/>
    <mergeCell ref="A22:A27"/>
    <mergeCell ref="B22:B26"/>
    <mergeCell ref="C32:C34"/>
    <mergeCell ref="C35:C39"/>
    <mergeCell ref="C40:C41"/>
    <mergeCell ref="D32:D34"/>
    <mergeCell ref="D38:D39"/>
    <mergeCell ref="E32:E34"/>
    <mergeCell ref="E38:E39"/>
    <mergeCell ref="H32:H34"/>
    <mergeCell ref="H38:H39"/>
    <mergeCell ref="A9:B10"/>
    <mergeCell ref="A15:B21"/>
    <mergeCell ref="A29:B30"/>
    <mergeCell ref="A32:B41"/>
    <mergeCell ref="F32:G34"/>
    <mergeCell ref="F38:G39"/>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I46"/>
  <sheetViews>
    <sheetView zoomScaleSheetLayoutView="100" workbookViewId="0" topLeftCell="A1">
      <selection activeCell="C16" sqref="C16:F16"/>
    </sheetView>
  </sheetViews>
  <sheetFormatPr defaultColWidth="7.19921875" defaultRowHeight="15"/>
  <cols>
    <col min="1" max="1" width="5.59765625" style="41" customWidth="1"/>
    <col min="2" max="2" width="4.59765625" style="41" customWidth="1"/>
    <col min="3" max="3" width="6.8984375" style="41" customWidth="1"/>
    <col min="4" max="4" width="12.59765625" style="41" customWidth="1"/>
    <col min="5" max="5" width="16.19921875" style="41" customWidth="1"/>
    <col min="6" max="6" width="6" style="41" customWidth="1"/>
    <col min="7" max="7" width="2.796875" style="41" customWidth="1"/>
    <col min="8" max="8" width="7.8984375"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922</v>
      </c>
      <c r="B3" s="219"/>
      <c r="C3" s="219"/>
      <c r="D3" s="219"/>
      <c r="E3" s="219"/>
      <c r="F3" s="219"/>
      <c r="G3" s="219"/>
      <c r="H3" s="219"/>
    </row>
    <row r="4" spans="1:8" s="44" customFormat="1" ht="21" customHeight="1">
      <c r="A4" s="114" t="s">
        <v>567</v>
      </c>
      <c r="B4" s="114"/>
      <c r="C4" s="114" t="s">
        <v>923</v>
      </c>
      <c r="D4" s="114"/>
      <c r="E4" s="114"/>
      <c r="F4" s="114"/>
      <c r="G4" s="114"/>
      <c r="H4" s="114"/>
    </row>
    <row r="5" spans="1:8" s="44" customFormat="1" ht="39" customHeight="1">
      <c r="A5" s="139" t="s">
        <v>569</v>
      </c>
      <c r="B5" s="220"/>
      <c r="C5" s="114" t="s">
        <v>653</v>
      </c>
      <c r="D5" s="114"/>
      <c r="E5" s="114" t="s">
        <v>571</v>
      </c>
      <c r="F5" s="114"/>
      <c r="G5" s="114" t="s">
        <v>924</v>
      </c>
      <c r="H5" s="114"/>
    </row>
    <row r="6" spans="1:8" s="44" customFormat="1" ht="30" customHeight="1">
      <c r="A6" s="139" t="s">
        <v>572</v>
      </c>
      <c r="B6" s="220"/>
      <c r="C6" s="114" t="s">
        <v>925</v>
      </c>
      <c r="D6" s="114"/>
      <c r="E6" s="114" t="s">
        <v>574</v>
      </c>
      <c r="F6" s="114"/>
      <c r="G6" s="114">
        <v>13992250104</v>
      </c>
      <c r="H6" s="114"/>
    </row>
    <row r="7" spans="1:8" s="44" customFormat="1" ht="21" customHeight="1">
      <c r="A7" s="139" t="s">
        <v>576</v>
      </c>
      <c r="B7" s="220"/>
      <c r="C7" s="114" t="s">
        <v>926</v>
      </c>
      <c r="D7" s="114"/>
      <c r="E7" s="114" t="s">
        <v>578</v>
      </c>
      <c r="F7" s="114"/>
      <c r="G7" s="114">
        <v>719000</v>
      </c>
      <c r="H7" s="114"/>
    </row>
    <row r="8" spans="1:8" s="44" customFormat="1" ht="21" customHeight="1">
      <c r="A8" s="139" t="s">
        <v>579</v>
      </c>
      <c r="B8" s="220"/>
      <c r="C8" s="164" t="s">
        <v>927</v>
      </c>
      <c r="D8" s="164"/>
      <c r="E8" s="164"/>
      <c r="F8" s="164"/>
      <c r="G8" s="164"/>
      <c r="H8" s="164"/>
    </row>
    <row r="9" spans="1:8" s="44" customFormat="1" ht="42.75" customHeight="1">
      <c r="A9" s="142" t="s">
        <v>581</v>
      </c>
      <c r="B9" s="221"/>
      <c r="C9" s="164" t="s">
        <v>928</v>
      </c>
      <c r="D9" s="164"/>
      <c r="E9" s="164"/>
      <c r="F9" s="164"/>
      <c r="G9" s="164"/>
      <c r="H9" s="164"/>
    </row>
    <row r="10" spans="1:8" s="44" customFormat="1" ht="27" customHeight="1">
      <c r="A10" s="222"/>
      <c r="B10" s="223"/>
      <c r="C10" s="164" t="s">
        <v>929</v>
      </c>
      <c r="D10" s="164"/>
      <c r="E10" s="164"/>
      <c r="F10" s="164"/>
      <c r="G10" s="164"/>
      <c r="H10" s="164"/>
    </row>
    <row r="11" spans="1:8" s="44" customFormat="1" ht="29.25" customHeight="1">
      <c r="A11" s="139" t="s">
        <v>584</v>
      </c>
      <c r="B11" s="220"/>
      <c r="C11" s="224" t="s">
        <v>585</v>
      </c>
      <c r="D11" s="224"/>
      <c r="E11" s="224"/>
      <c r="F11" s="224" t="s">
        <v>586</v>
      </c>
      <c r="G11" s="225"/>
      <c r="H11" s="225"/>
    </row>
    <row r="12" spans="1:8" s="44" customFormat="1" ht="76.5" customHeight="1">
      <c r="A12" s="139" t="s">
        <v>587</v>
      </c>
      <c r="B12" s="220"/>
      <c r="C12" s="226" t="s">
        <v>930</v>
      </c>
      <c r="D12" s="227"/>
      <c r="E12" s="227"/>
      <c r="F12" s="227"/>
      <c r="G12" s="227"/>
      <c r="H12" s="228"/>
    </row>
    <row r="13" spans="1:8" s="44" customFormat="1" ht="75" customHeight="1">
      <c r="A13" s="139" t="s">
        <v>589</v>
      </c>
      <c r="B13" s="220"/>
      <c r="C13" s="257" t="s">
        <v>931</v>
      </c>
      <c r="D13" s="258"/>
      <c r="E13" s="258"/>
      <c r="F13" s="258"/>
      <c r="G13" s="258"/>
      <c r="H13" s="259"/>
    </row>
    <row r="14" spans="1:8" s="44" customFormat="1" ht="30.75" customHeight="1">
      <c r="A14" s="139" t="s">
        <v>591</v>
      </c>
      <c r="B14" s="220"/>
      <c r="C14" s="114">
        <v>20</v>
      </c>
      <c r="D14" s="114"/>
      <c r="E14" s="114" t="s">
        <v>592</v>
      </c>
      <c r="F14" s="114"/>
      <c r="G14" s="114">
        <v>20</v>
      </c>
      <c r="H14" s="114"/>
    </row>
    <row r="15" spans="1:8" s="44" customFormat="1" ht="21.75" customHeight="1">
      <c r="A15" s="114" t="s">
        <v>593</v>
      </c>
      <c r="B15" s="114"/>
      <c r="C15" s="114" t="s">
        <v>594</v>
      </c>
      <c r="D15" s="114"/>
      <c r="E15" s="114"/>
      <c r="F15" s="114"/>
      <c r="G15" s="114" t="s">
        <v>523</v>
      </c>
      <c r="H15" s="114"/>
    </row>
    <row r="16" spans="1:8" s="44" customFormat="1" ht="21" customHeight="1">
      <c r="A16" s="114"/>
      <c r="B16" s="114"/>
      <c r="C16" s="229" t="s">
        <v>200</v>
      </c>
      <c r="D16" s="229"/>
      <c r="E16" s="229"/>
      <c r="F16" s="229"/>
      <c r="G16" s="114">
        <v>20</v>
      </c>
      <c r="H16" s="114"/>
    </row>
    <row r="17" spans="1:8" s="44" customFormat="1" ht="21" customHeight="1">
      <c r="A17" s="114"/>
      <c r="B17" s="114"/>
      <c r="C17" s="164" t="s">
        <v>595</v>
      </c>
      <c r="D17" s="164"/>
      <c r="E17" s="164"/>
      <c r="F17" s="164"/>
      <c r="G17" s="114">
        <v>20</v>
      </c>
      <c r="H17" s="114"/>
    </row>
    <row r="18" spans="1:8" s="44" customFormat="1" ht="21" customHeight="1">
      <c r="A18" s="114"/>
      <c r="B18" s="114"/>
      <c r="C18" s="164" t="s">
        <v>596</v>
      </c>
      <c r="D18" s="164"/>
      <c r="E18" s="164"/>
      <c r="F18" s="164"/>
      <c r="G18" s="114">
        <v>20</v>
      </c>
      <c r="H18" s="114"/>
    </row>
    <row r="19" spans="1:8" s="44" customFormat="1" ht="21" customHeight="1">
      <c r="A19" s="114"/>
      <c r="B19" s="114"/>
      <c r="C19" s="164" t="s">
        <v>597</v>
      </c>
      <c r="D19" s="164"/>
      <c r="E19" s="164"/>
      <c r="F19" s="164"/>
      <c r="G19" s="114"/>
      <c r="H19" s="114"/>
    </row>
    <row r="20" spans="1:8" s="44" customFormat="1" ht="21" customHeight="1">
      <c r="A20" s="114"/>
      <c r="B20" s="114"/>
      <c r="C20" s="164" t="s">
        <v>598</v>
      </c>
      <c r="D20" s="164"/>
      <c r="E20" s="164"/>
      <c r="F20" s="164"/>
      <c r="G20" s="139"/>
      <c r="H20" s="220"/>
    </row>
    <row r="21" spans="1:8" s="44" customFormat="1" ht="21" customHeight="1">
      <c r="A21" s="114"/>
      <c r="B21" s="114"/>
      <c r="C21" s="164" t="s">
        <v>599</v>
      </c>
      <c r="D21" s="164"/>
      <c r="E21" s="164"/>
      <c r="F21" s="164"/>
      <c r="G21" s="139"/>
      <c r="H21" s="220"/>
    </row>
    <row r="22" spans="1:8" s="44" customFormat="1" ht="21" customHeight="1">
      <c r="A22" s="260" t="s">
        <v>600</v>
      </c>
      <c r="B22" s="260" t="s">
        <v>601</v>
      </c>
      <c r="C22" s="114" t="s">
        <v>602</v>
      </c>
      <c r="D22" s="114"/>
      <c r="E22" s="114"/>
      <c r="F22" s="114"/>
      <c r="G22" s="139" t="s">
        <v>523</v>
      </c>
      <c r="H22" s="220"/>
    </row>
    <row r="23" spans="1:8" s="44" customFormat="1" ht="21" customHeight="1">
      <c r="A23" s="261"/>
      <c r="B23" s="261"/>
      <c r="C23" s="229" t="s">
        <v>200</v>
      </c>
      <c r="D23" s="229"/>
      <c r="E23" s="229"/>
      <c r="F23" s="229"/>
      <c r="G23" s="139">
        <v>20</v>
      </c>
      <c r="H23" s="220"/>
    </row>
    <row r="24" spans="1:8" s="44" customFormat="1" ht="21" customHeight="1">
      <c r="A24" s="261"/>
      <c r="B24" s="261"/>
      <c r="C24" s="231" t="s">
        <v>932</v>
      </c>
      <c r="D24" s="231"/>
      <c r="E24" s="231"/>
      <c r="F24" s="231"/>
      <c r="G24" s="139">
        <v>10.28</v>
      </c>
      <c r="H24" s="220"/>
    </row>
    <row r="25" spans="1:8" s="44" customFormat="1" ht="21" customHeight="1">
      <c r="A25" s="261"/>
      <c r="B25" s="261"/>
      <c r="C25" s="231" t="s">
        <v>933</v>
      </c>
      <c r="D25" s="231"/>
      <c r="E25" s="231"/>
      <c r="F25" s="231"/>
      <c r="G25" s="139">
        <v>2.79</v>
      </c>
      <c r="H25" s="220"/>
    </row>
    <row r="26" spans="1:8" s="44" customFormat="1" ht="21" customHeight="1">
      <c r="A26" s="261"/>
      <c r="B26" s="261"/>
      <c r="C26" s="231" t="s">
        <v>934</v>
      </c>
      <c r="D26" s="231"/>
      <c r="E26" s="231"/>
      <c r="F26" s="231"/>
      <c r="G26" s="139">
        <v>4.78</v>
      </c>
      <c r="H26" s="220"/>
    </row>
    <row r="27" spans="1:8" s="44" customFormat="1" ht="21" customHeight="1">
      <c r="A27" s="261"/>
      <c r="B27" s="261"/>
      <c r="C27" s="231" t="s">
        <v>935</v>
      </c>
      <c r="D27" s="231"/>
      <c r="E27" s="231"/>
      <c r="F27" s="231"/>
      <c r="G27" s="139">
        <v>2.15</v>
      </c>
      <c r="H27" s="220"/>
    </row>
    <row r="28" spans="1:8" s="44" customFormat="1" ht="72.75" customHeight="1">
      <c r="A28" s="261"/>
      <c r="B28" s="157" t="s">
        <v>612</v>
      </c>
      <c r="C28" s="262" t="s">
        <v>936</v>
      </c>
      <c r="D28" s="262"/>
      <c r="E28" s="262"/>
      <c r="F28" s="262"/>
      <c r="G28" s="262"/>
      <c r="H28" s="262"/>
    </row>
    <row r="29" spans="1:8" s="44" customFormat="1" ht="24" customHeight="1">
      <c r="A29" s="230" t="s">
        <v>709</v>
      </c>
      <c r="B29" s="230"/>
      <c r="C29" s="263" t="s">
        <v>710</v>
      </c>
      <c r="D29" s="263" t="s">
        <v>536</v>
      </c>
      <c r="E29" s="263" t="s">
        <v>523</v>
      </c>
      <c r="F29" s="263" t="s">
        <v>711</v>
      </c>
      <c r="G29" s="263"/>
      <c r="H29" s="263"/>
    </row>
    <row r="30" spans="1:8" s="44" customFormat="1" ht="24" customHeight="1">
      <c r="A30" s="230"/>
      <c r="B30" s="230"/>
      <c r="C30" s="232" t="s">
        <v>937</v>
      </c>
      <c r="D30" s="232" t="s">
        <v>54</v>
      </c>
      <c r="E30" s="232" t="s">
        <v>152</v>
      </c>
      <c r="F30" s="264" t="s">
        <v>28</v>
      </c>
      <c r="G30" s="265"/>
      <c r="H30" s="266"/>
    </row>
    <row r="31" spans="1:8" s="44" customFormat="1" ht="24" customHeight="1">
      <c r="A31" s="230"/>
      <c r="B31" s="230"/>
      <c r="C31" s="232"/>
      <c r="D31" s="232"/>
      <c r="E31" s="232"/>
      <c r="F31" s="264"/>
      <c r="G31" s="265"/>
      <c r="H31" s="266"/>
    </row>
    <row r="32" spans="1:8" s="44" customFormat="1" ht="21" customHeight="1">
      <c r="A32" s="267" t="s">
        <v>614</v>
      </c>
      <c r="B32" s="268"/>
      <c r="C32" s="269" t="s">
        <v>615</v>
      </c>
      <c r="D32" s="270"/>
      <c r="E32" s="270"/>
      <c r="F32" s="270"/>
      <c r="G32" s="270"/>
      <c r="H32" s="271"/>
    </row>
    <row r="33" spans="1:8" s="44" customFormat="1" ht="24.75" customHeight="1">
      <c r="A33" s="272"/>
      <c r="B33" s="273"/>
      <c r="C33" s="233" t="s">
        <v>938</v>
      </c>
      <c r="D33" s="234"/>
      <c r="E33" s="234"/>
      <c r="F33" s="234"/>
      <c r="G33" s="234"/>
      <c r="H33" s="235"/>
    </row>
    <row r="34" spans="1:8" s="44" customFormat="1" ht="24.75" customHeight="1">
      <c r="A34" s="138" t="s">
        <v>630</v>
      </c>
      <c r="B34" s="239"/>
      <c r="C34" s="226" t="s">
        <v>938</v>
      </c>
      <c r="D34" s="274"/>
      <c r="E34" s="274"/>
      <c r="F34" s="274"/>
      <c r="G34" s="274"/>
      <c r="H34" s="275"/>
    </row>
    <row r="35" spans="1:8" s="44" customFormat="1" ht="19.5" customHeight="1">
      <c r="A35" s="142" t="s">
        <v>632</v>
      </c>
      <c r="B35" s="276"/>
      <c r="C35" s="143" t="s">
        <v>619</v>
      </c>
      <c r="D35" s="143" t="s">
        <v>620</v>
      </c>
      <c r="E35" s="143" t="s">
        <v>621</v>
      </c>
      <c r="F35" s="243" t="s">
        <v>622</v>
      </c>
      <c r="G35" s="244"/>
      <c r="H35" s="143" t="s">
        <v>623</v>
      </c>
    </row>
    <row r="36" spans="1:8" s="44" customFormat="1" ht="19.5" customHeight="1">
      <c r="A36" s="277"/>
      <c r="B36" s="278"/>
      <c r="C36" s="279"/>
      <c r="D36" s="279"/>
      <c r="E36" s="279"/>
      <c r="F36" s="248"/>
      <c r="G36" s="249"/>
      <c r="H36" s="279"/>
    </row>
    <row r="37" spans="1:8" s="44" customFormat="1" ht="19.5" customHeight="1">
      <c r="A37" s="277"/>
      <c r="B37" s="278"/>
      <c r="C37" s="280"/>
      <c r="D37" s="280"/>
      <c r="E37" s="280"/>
      <c r="F37" s="269"/>
      <c r="G37" s="271"/>
      <c r="H37" s="280"/>
    </row>
    <row r="38" spans="1:8" s="44" customFormat="1" ht="34.5" customHeight="1">
      <c r="A38" s="277"/>
      <c r="B38" s="278"/>
      <c r="C38" s="143" t="s">
        <v>624</v>
      </c>
      <c r="D38" s="114" t="s">
        <v>634</v>
      </c>
      <c r="E38" s="114" t="s">
        <v>939</v>
      </c>
      <c r="F38" s="233" t="s">
        <v>940</v>
      </c>
      <c r="G38" s="235"/>
      <c r="H38" s="114" t="s">
        <v>669</v>
      </c>
    </row>
    <row r="39" spans="1:9" s="44" customFormat="1" ht="34.5" customHeight="1">
      <c r="A39" s="277"/>
      <c r="B39" s="278"/>
      <c r="C39" s="157"/>
      <c r="D39" s="114" t="s">
        <v>638</v>
      </c>
      <c r="E39" s="114" t="s">
        <v>941</v>
      </c>
      <c r="F39" s="281" t="s">
        <v>942</v>
      </c>
      <c r="G39" s="282"/>
      <c r="H39" s="114" t="s">
        <v>669</v>
      </c>
      <c r="I39" s="288"/>
    </row>
    <row r="40" spans="1:9" s="44" customFormat="1" ht="21" customHeight="1">
      <c r="A40" s="277"/>
      <c r="B40" s="278"/>
      <c r="C40" s="283"/>
      <c r="D40" s="114" t="s">
        <v>640</v>
      </c>
      <c r="E40" s="114" t="s">
        <v>723</v>
      </c>
      <c r="F40" s="281">
        <v>20</v>
      </c>
      <c r="G40" s="282"/>
      <c r="H40" s="114" t="s">
        <v>669</v>
      </c>
      <c r="I40" s="288"/>
    </row>
    <row r="41" spans="1:8" s="44" customFormat="1" ht="34.5" customHeight="1">
      <c r="A41" s="277"/>
      <c r="B41" s="278"/>
      <c r="C41" s="280"/>
      <c r="D41" s="114" t="s">
        <v>643</v>
      </c>
      <c r="E41" s="114" t="s">
        <v>943</v>
      </c>
      <c r="F41" s="233" t="s">
        <v>944</v>
      </c>
      <c r="G41" s="235"/>
      <c r="H41" s="114" t="s">
        <v>669</v>
      </c>
    </row>
    <row r="42" spans="1:8" s="44" customFormat="1" ht="34.5" customHeight="1">
      <c r="A42" s="277"/>
      <c r="B42" s="278"/>
      <c r="C42" s="143" t="s">
        <v>627</v>
      </c>
      <c r="D42" s="204" t="s">
        <v>674</v>
      </c>
      <c r="E42" s="114" t="s">
        <v>945</v>
      </c>
      <c r="F42" s="233" t="s">
        <v>946</v>
      </c>
      <c r="G42" s="235"/>
      <c r="H42" s="114" t="s">
        <v>669</v>
      </c>
    </row>
    <row r="43" spans="1:8" s="44" customFormat="1" ht="34.5" customHeight="1">
      <c r="A43" s="277"/>
      <c r="B43" s="278"/>
      <c r="C43" s="157"/>
      <c r="D43" s="205"/>
      <c r="E43" s="114" t="s">
        <v>794</v>
      </c>
      <c r="F43" s="233" t="s">
        <v>947</v>
      </c>
      <c r="G43" s="235"/>
      <c r="H43" s="114" t="s">
        <v>669</v>
      </c>
    </row>
    <row r="44" spans="1:8" s="44" customFormat="1" ht="34.5" customHeight="1">
      <c r="A44" s="284"/>
      <c r="B44" s="285"/>
      <c r="C44" s="283"/>
      <c r="D44" s="205" t="s">
        <v>910</v>
      </c>
      <c r="E44" s="114" t="s">
        <v>948</v>
      </c>
      <c r="F44" s="250">
        <v>0.8</v>
      </c>
      <c r="G44" s="251"/>
      <c r="H44" s="114" t="s">
        <v>669</v>
      </c>
    </row>
    <row r="45" spans="1:8" s="44" customFormat="1" ht="34.5" customHeight="1">
      <c r="A45" s="286"/>
      <c r="B45" s="287"/>
      <c r="C45" s="280"/>
      <c r="D45" s="114" t="s">
        <v>796</v>
      </c>
      <c r="E45" s="114" t="s">
        <v>949</v>
      </c>
      <c r="F45" s="233" t="s">
        <v>649</v>
      </c>
      <c r="G45" s="235"/>
      <c r="H45" s="114" t="s">
        <v>669</v>
      </c>
    </row>
    <row r="46" spans="1:8" s="44" customFormat="1" ht="158.25" customHeight="1">
      <c r="A46" s="256" t="s">
        <v>650</v>
      </c>
      <c r="B46" s="256"/>
      <c r="C46" s="256"/>
      <c r="D46" s="256"/>
      <c r="E46" s="256"/>
      <c r="F46" s="256"/>
      <c r="G46" s="256"/>
      <c r="H46" s="256"/>
    </row>
    <row r="54" s="41" customFormat="1" ht="27.75" customHeight="1"/>
  </sheetData>
  <sheetProtection/>
  <mergeCells count="90">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H28"/>
    <mergeCell ref="F29:H29"/>
    <mergeCell ref="F30:H30"/>
    <mergeCell ref="F31:H31"/>
    <mergeCell ref="C32:H32"/>
    <mergeCell ref="C33:H33"/>
    <mergeCell ref="A34:B34"/>
    <mergeCell ref="C34:H34"/>
    <mergeCell ref="F38:G38"/>
    <mergeCell ref="F39:G39"/>
    <mergeCell ref="F40:G40"/>
    <mergeCell ref="F41:G41"/>
    <mergeCell ref="F42:G42"/>
    <mergeCell ref="F43:G43"/>
    <mergeCell ref="F44:G44"/>
    <mergeCell ref="F45:G45"/>
    <mergeCell ref="A46:H46"/>
    <mergeCell ref="A22:A28"/>
    <mergeCell ref="B22:B27"/>
    <mergeCell ref="C35:C37"/>
    <mergeCell ref="C38:C41"/>
    <mergeCell ref="C42:C45"/>
    <mergeCell ref="D35:D37"/>
    <mergeCell ref="D42:D43"/>
    <mergeCell ref="E35:E37"/>
    <mergeCell ref="H35:H37"/>
    <mergeCell ref="A9:B10"/>
    <mergeCell ref="A15:B21"/>
    <mergeCell ref="A29:B31"/>
    <mergeCell ref="A32:B33"/>
    <mergeCell ref="A35:B45"/>
    <mergeCell ref="F35:G37"/>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H40"/>
  <sheetViews>
    <sheetView zoomScaleSheetLayoutView="100" workbookViewId="0" topLeftCell="A11">
      <selection activeCell="L18" sqref="L18"/>
    </sheetView>
  </sheetViews>
  <sheetFormatPr defaultColWidth="7.19921875" defaultRowHeight="15"/>
  <cols>
    <col min="1" max="1" width="5.59765625" style="41" customWidth="1"/>
    <col min="2" max="2" width="4.296875" style="41" customWidth="1"/>
    <col min="3" max="3" width="4.69921875" style="41" customWidth="1"/>
    <col min="4" max="4" width="7.296875" style="41" customWidth="1"/>
    <col min="5" max="5" width="19.296875" style="41" customWidth="1"/>
    <col min="6" max="6" width="6.19921875" style="41" customWidth="1"/>
    <col min="7" max="7" width="7" style="41" customWidth="1"/>
    <col min="8" max="8" width="7.296875" style="41" customWidth="1"/>
    <col min="9" max="16384" width="7.19921875" style="41" customWidth="1"/>
  </cols>
  <sheetData>
    <row r="1" spans="1:2" s="41" customFormat="1" ht="20.25">
      <c r="A1" s="216" t="s">
        <v>564</v>
      </c>
      <c r="B1" s="216"/>
    </row>
    <row r="2" spans="1:8" s="41" customFormat="1" ht="30.75" customHeight="1">
      <c r="A2" s="217" t="s">
        <v>565</v>
      </c>
      <c r="B2" s="218"/>
      <c r="C2" s="218"/>
      <c r="D2" s="218"/>
      <c r="E2" s="218"/>
      <c r="F2" s="218"/>
      <c r="G2" s="218"/>
      <c r="H2" s="218"/>
    </row>
    <row r="3" spans="1:8" s="44" customFormat="1" ht="22.5" customHeight="1">
      <c r="A3" s="219" t="s">
        <v>950</v>
      </c>
      <c r="B3" s="219"/>
      <c r="C3" s="219"/>
      <c r="D3" s="219"/>
      <c r="E3" s="219"/>
      <c r="F3" s="219"/>
      <c r="G3" s="219"/>
      <c r="H3" s="219"/>
    </row>
    <row r="4" spans="1:8" s="44" customFormat="1" ht="21" customHeight="1">
      <c r="A4" s="114" t="s">
        <v>567</v>
      </c>
      <c r="B4" s="114"/>
      <c r="C4" s="114" t="s">
        <v>951</v>
      </c>
      <c r="D4" s="114"/>
      <c r="E4" s="114"/>
      <c r="F4" s="114"/>
      <c r="G4" s="114"/>
      <c r="H4" s="114"/>
    </row>
    <row r="5" spans="1:8" s="44" customFormat="1" ht="34.5" customHeight="1">
      <c r="A5" s="139" t="s">
        <v>569</v>
      </c>
      <c r="B5" s="220"/>
      <c r="C5" s="114" t="s">
        <v>653</v>
      </c>
      <c r="D5" s="114"/>
      <c r="E5" s="114" t="s">
        <v>571</v>
      </c>
      <c r="F5" s="114"/>
      <c r="G5" s="114" t="s">
        <v>952</v>
      </c>
      <c r="H5" s="114"/>
    </row>
    <row r="6" spans="1:8" s="44" customFormat="1" ht="21" customHeight="1">
      <c r="A6" s="139" t="s">
        <v>572</v>
      </c>
      <c r="B6" s="220"/>
      <c r="C6" s="114" t="s">
        <v>953</v>
      </c>
      <c r="D6" s="114"/>
      <c r="E6" s="114" t="s">
        <v>574</v>
      </c>
      <c r="F6" s="114"/>
      <c r="G6" s="114">
        <v>3282678</v>
      </c>
      <c r="H6" s="114"/>
    </row>
    <row r="7" spans="1:8" s="44" customFormat="1" ht="34.5" customHeight="1">
      <c r="A7" s="139" t="s">
        <v>576</v>
      </c>
      <c r="B7" s="220"/>
      <c r="C7" s="114" t="s">
        <v>954</v>
      </c>
      <c r="D7" s="114"/>
      <c r="E7" s="114" t="s">
        <v>578</v>
      </c>
      <c r="F7" s="114"/>
      <c r="G7" s="114">
        <v>719000</v>
      </c>
      <c r="H7" s="114"/>
    </row>
    <row r="8" spans="1:8" s="44" customFormat="1" ht="21" customHeight="1">
      <c r="A8" s="139" t="s">
        <v>579</v>
      </c>
      <c r="B8" s="220"/>
      <c r="C8" s="164" t="s">
        <v>815</v>
      </c>
      <c r="D8" s="164"/>
      <c r="E8" s="164"/>
      <c r="F8" s="164"/>
      <c r="G8" s="164"/>
      <c r="H8" s="164"/>
    </row>
    <row r="9" spans="1:8" s="44" customFormat="1" ht="42.75" customHeight="1">
      <c r="A9" s="142" t="s">
        <v>581</v>
      </c>
      <c r="B9" s="221"/>
      <c r="C9" s="164" t="s">
        <v>777</v>
      </c>
      <c r="D9" s="164"/>
      <c r="E9" s="164"/>
      <c r="F9" s="164"/>
      <c r="G9" s="164"/>
      <c r="H9" s="164"/>
    </row>
    <row r="10" spans="1:8" s="44" customFormat="1" ht="27" customHeight="1">
      <c r="A10" s="222"/>
      <c r="B10" s="223"/>
      <c r="C10" s="164" t="s">
        <v>955</v>
      </c>
      <c r="D10" s="164"/>
      <c r="E10" s="164"/>
      <c r="F10" s="164"/>
      <c r="G10" s="164"/>
      <c r="H10" s="164"/>
    </row>
    <row r="11" spans="1:8" s="44" customFormat="1" ht="22.5" customHeight="1">
      <c r="A11" s="139" t="s">
        <v>584</v>
      </c>
      <c r="B11" s="220"/>
      <c r="C11" s="224" t="s">
        <v>585</v>
      </c>
      <c r="D11" s="224"/>
      <c r="E11" s="224"/>
      <c r="F11" s="224" t="s">
        <v>586</v>
      </c>
      <c r="G11" s="225"/>
      <c r="H11" s="225"/>
    </row>
    <row r="12" spans="1:8" s="44" customFormat="1" ht="34.5" customHeight="1">
      <c r="A12" s="139" t="s">
        <v>587</v>
      </c>
      <c r="B12" s="220"/>
      <c r="C12" s="226" t="s">
        <v>956</v>
      </c>
      <c r="D12" s="227"/>
      <c r="E12" s="227"/>
      <c r="F12" s="227"/>
      <c r="G12" s="227"/>
      <c r="H12" s="228"/>
    </row>
    <row r="13" spans="1:8" s="44" customFormat="1" ht="51.75" customHeight="1">
      <c r="A13" s="139" t="s">
        <v>589</v>
      </c>
      <c r="B13" s="220"/>
      <c r="C13" s="226" t="s">
        <v>957</v>
      </c>
      <c r="D13" s="227"/>
      <c r="E13" s="227"/>
      <c r="F13" s="227"/>
      <c r="G13" s="227"/>
      <c r="H13" s="228"/>
    </row>
    <row r="14" spans="1:8" s="44" customFormat="1" ht="30.75" customHeight="1">
      <c r="A14" s="139" t="s">
        <v>591</v>
      </c>
      <c r="B14" s="220"/>
      <c r="C14" s="114">
        <v>20</v>
      </c>
      <c r="D14" s="114"/>
      <c r="E14" s="114" t="s">
        <v>592</v>
      </c>
      <c r="F14" s="114"/>
      <c r="G14" s="114">
        <v>20</v>
      </c>
      <c r="H14" s="114"/>
    </row>
    <row r="15" spans="1:8" s="44" customFormat="1" ht="21.75" customHeight="1">
      <c r="A15" s="114" t="s">
        <v>593</v>
      </c>
      <c r="B15" s="114"/>
      <c r="C15" s="114" t="s">
        <v>594</v>
      </c>
      <c r="D15" s="114"/>
      <c r="E15" s="114"/>
      <c r="F15" s="114"/>
      <c r="G15" s="114" t="s">
        <v>523</v>
      </c>
      <c r="H15" s="114"/>
    </row>
    <row r="16" spans="1:8" s="44" customFormat="1" ht="21" customHeight="1">
      <c r="A16" s="114"/>
      <c r="B16" s="114"/>
      <c r="C16" s="229" t="s">
        <v>200</v>
      </c>
      <c r="D16" s="229"/>
      <c r="E16" s="229"/>
      <c r="F16" s="229"/>
      <c r="G16" s="114">
        <v>20</v>
      </c>
      <c r="H16" s="114"/>
    </row>
    <row r="17" spans="1:8" s="44" customFormat="1" ht="21" customHeight="1">
      <c r="A17" s="114"/>
      <c r="B17" s="114"/>
      <c r="C17" s="164" t="s">
        <v>595</v>
      </c>
      <c r="D17" s="164"/>
      <c r="E17" s="164"/>
      <c r="F17" s="164"/>
      <c r="G17" s="114">
        <v>20</v>
      </c>
      <c r="H17" s="114"/>
    </row>
    <row r="18" spans="1:8" s="44" customFormat="1" ht="21" customHeight="1">
      <c r="A18" s="114"/>
      <c r="B18" s="114"/>
      <c r="C18" s="164" t="s">
        <v>596</v>
      </c>
      <c r="D18" s="164"/>
      <c r="E18" s="164"/>
      <c r="F18" s="164"/>
      <c r="G18" s="114">
        <v>20</v>
      </c>
      <c r="H18" s="114"/>
    </row>
    <row r="19" spans="1:8" s="44" customFormat="1" ht="21" customHeight="1">
      <c r="A19" s="114"/>
      <c r="B19" s="114"/>
      <c r="C19" s="164" t="s">
        <v>597</v>
      </c>
      <c r="D19" s="164"/>
      <c r="E19" s="164"/>
      <c r="F19" s="164"/>
      <c r="G19" s="114"/>
      <c r="H19" s="114"/>
    </row>
    <row r="20" spans="1:8" s="44" customFormat="1" ht="21" customHeight="1">
      <c r="A20" s="114"/>
      <c r="B20" s="114"/>
      <c r="C20" s="164" t="s">
        <v>598</v>
      </c>
      <c r="D20" s="164"/>
      <c r="E20" s="164"/>
      <c r="F20" s="164"/>
      <c r="G20" s="139"/>
      <c r="H20" s="220"/>
    </row>
    <row r="21" spans="1:8" s="44" customFormat="1" ht="21" customHeight="1">
      <c r="A21" s="114"/>
      <c r="B21" s="114"/>
      <c r="C21" s="164" t="s">
        <v>599</v>
      </c>
      <c r="D21" s="164"/>
      <c r="E21" s="164"/>
      <c r="F21" s="164"/>
      <c r="G21" s="139"/>
      <c r="H21" s="220"/>
    </row>
    <row r="22" spans="1:8" s="44" customFormat="1" ht="21" customHeight="1">
      <c r="A22" s="230" t="s">
        <v>600</v>
      </c>
      <c r="B22" s="230" t="s">
        <v>601</v>
      </c>
      <c r="C22" s="114" t="s">
        <v>602</v>
      </c>
      <c r="D22" s="114"/>
      <c r="E22" s="114"/>
      <c r="F22" s="114"/>
      <c r="G22" s="114" t="s">
        <v>523</v>
      </c>
      <c r="H22" s="114"/>
    </row>
    <row r="23" spans="1:8" s="44" customFormat="1" ht="21" customHeight="1">
      <c r="A23" s="230"/>
      <c r="B23" s="230"/>
      <c r="C23" s="229" t="s">
        <v>200</v>
      </c>
      <c r="D23" s="229"/>
      <c r="E23" s="229"/>
      <c r="F23" s="229"/>
      <c r="G23" s="114">
        <v>20</v>
      </c>
      <c r="H23" s="114"/>
    </row>
    <row r="24" spans="1:8" s="44" customFormat="1" ht="21" customHeight="1">
      <c r="A24" s="230"/>
      <c r="B24" s="230"/>
      <c r="C24" s="231" t="s">
        <v>958</v>
      </c>
      <c r="D24" s="231"/>
      <c r="E24" s="231"/>
      <c r="F24" s="231"/>
      <c r="G24" s="114">
        <v>20</v>
      </c>
      <c r="H24" s="114"/>
    </row>
    <row r="25" spans="1:8" s="44" customFormat="1" ht="21" customHeight="1">
      <c r="A25" s="230"/>
      <c r="B25" s="230"/>
      <c r="C25" s="231"/>
      <c r="D25" s="231"/>
      <c r="E25" s="231"/>
      <c r="F25" s="231"/>
      <c r="G25" s="114"/>
      <c r="H25" s="114"/>
    </row>
    <row r="26" spans="1:8" s="44" customFormat="1" ht="21" customHeight="1">
      <c r="A26" s="230"/>
      <c r="B26" s="230"/>
      <c r="C26" s="231"/>
      <c r="D26" s="231"/>
      <c r="E26" s="231"/>
      <c r="F26" s="231"/>
      <c r="G26" s="114"/>
      <c r="H26" s="114"/>
    </row>
    <row r="27" spans="1:8" s="44" customFormat="1" ht="57" customHeight="1">
      <c r="A27" s="230"/>
      <c r="B27" s="114" t="s">
        <v>612</v>
      </c>
      <c r="C27" s="232" t="s">
        <v>959</v>
      </c>
      <c r="D27" s="232"/>
      <c r="E27" s="232"/>
      <c r="F27" s="232"/>
      <c r="G27" s="232"/>
      <c r="H27" s="232"/>
    </row>
    <row r="28" spans="1:8" s="44" customFormat="1" ht="24" customHeight="1" hidden="1">
      <c r="A28" s="230"/>
      <c r="B28" s="230"/>
      <c r="C28" s="232"/>
      <c r="D28" s="232"/>
      <c r="E28" s="232"/>
      <c r="F28" s="232"/>
      <c r="G28" s="232"/>
      <c r="H28" s="232"/>
    </row>
    <row r="29" spans="1:8" s="44" customFormat="1" ht="15" customHeight="1">
      <c r="A29" s="114" t="s">
        <v>614</v>
      </c>
      <c r="B29" s="114"/>
      <c r="C29" s="233" t="s">
        <v>615</v>
      </c>
      <c r="D29" s="234"/>
      <c r="E29" s="234"/>
      <c r="F29" s="234"/>
      <c r="G29" s="234"/>
      <c r="H29" s="235"/>
    </row>
    <row r="30" spans="1:8" s="44" customFormat="1" ht="31.5" customHeight="1">
      <c r="A30" s="114"/>
      <c r="B30" s="114"/>
      <c r="C30" s="236" t="s">
        <v>960</v>
      </c>
      <c r="D30" s="237"/>
      <c r="E30" s="237"/>
      <c r="F30" s="237"/>
      <c r="G30" s="237"/>
      <c r="H30" s="238"/>
    </row>
    <row r="31" spans="1:8" s="51" customFormat="1" ht="34.5" customHeight="1">
      <c r="A31" s="138" t="s">
        <v>630</v>
      </c>
      <c r="B31" s="239"/>
      <c r="C31" s="226" t="s">
        <v>961</v>
      </c>
      <c r="D31" s="240"/>
      <c r="E31" s="240"/>
      <c r="F31" s="240"/>
      <c r="G31" s="240"/>
      <c r="H31" s="241"/>
    </row>
    <row r="32" spans="1:8" s="51" customFormat="1" ht="19.5" customHeight="1">
      <c r="A32" s="142" t="s">
        <v>632</v>
      </c>
      <c r="B32" s="242"/>
      <c r="C32" s="143" t="s">
        <v>619</v>
      </c>
      <c r="D32" s="143" t="s">
        <v>620</v>
      </c>
      <c r="E32" s="143" t="s">
        <v>621</v>
      </c>
      <c r="F32" s="243" t="s">
        <v>622</v>
      </c>
      <c r="G32" s="244"/>
      <c r="H32" s="143" t="s">
        <v>623</v>
      </c>
    </row>
    <row r="33" spans="1:8" s="51" customFormat="1" ht="19.5" customHeight="1">
      <c r="A33" s="245"/>
      <c r="B33" s="246"/>
      <c r="C33" s="247"/>
      <c r="D33" s="247"/>
      <c r="E33" s="247"/>
      <c r="F33" s="248"/>
      <c r="G33" s="249"/>
      <c r="H33" s="247"/>
    </row>
    <row r="34" spans="1:8" s="51" customFormat="1" ht="36" customHeight="1">
      <c r="A34" s="245"/>
      <c r="B34" s="246"/>
      <c r="C34" s="114" t="s">
        <v>624</v>
      </c>
      <c r="D34" s="114" t="s">
        <v>634</v>
      </c>
      <c r="E34" s="114" t="s">
        <v>962</v>
      </c>
      <c r="F34" s="233" t="s">
        <v>963</v>
      </c>
      <c r="G34" s="235"/>
      <c r="H34" s="114" t="s">
        <v>637</v>
      </c>
    </row>
    <row r="35" spans="1:8" s="51" customFormat="1" ht="31.5" customHeight="1">
      <c r="A35" s="245"/>
      <c r="B35" s="246"/>
      <c r="C35" s="114"/>
      <c r="D35" s="114" t="s">
        <v>638</v>
      </c>
      <c r="E35" s="114" t="s">
        <v>964</v>
      </c>
      <c r="F35" s="250">
        <v>0.99</v>
      </c>
      <c r="G35" s="251"/>
      <c r="H35" s="114" t="s">
        <v>637</v>
      </c>
    </row>
    <row r="36" spans="1:8" s="51" customFormat="1" ht="24.75" customHeight="1">
      <c r="A36" s="245"/>
      <c r="B36" s="246"/>
      <c r="C36" s="114"/>
      <c r="D36" s="252" t="s">
        <v>640</v>
      </c>
      <c r="E36" s="114" t="s">
        <v>888</v>
      </c>
      <c r="F36" s="253">
        <v>20</v>
      </c>
      <c r="G36" s="254"/>
      <c r="H36" s="114" t="s">
        <v>637</v>
      </c>
    </row>
    <row r="37" spans="1:8" s="51" customFormat="1" ht="24.75" customHeight="1">
      <c r="A37" s="245"/>
      <c r="B37" s="246"/>
      <c r="C37" s="114"/>
      <c r="D37" s="252" t="s">
        <v>643</v>
      </c>
      <c r="E37" s="114" t="s">
        <v>965</v>
      </c>
      <c r="F37" s="233" t="s">
        <v>725</v>
      </c>
      <c r="G37" s="235"/>
      <c r="H37" s="114" t="s">
        <v>637</v>
      </c>
    </row>
    <row r="38" spans="1:8" s="51" customFormat="1" ht="33" customHeight="1">
      <c r="A38" s="245"/>
      <c r="B38" s="246"/>
      <c r="C38" s="252" t="s">
        <v>627</v>
      </c>
      <c r="D38" s="255" t="s">
        <v>966</v>
      </c>
      <c r="E38" s="114" t="s">
        <v>967</v>
      </c>
      <c r="F38" s="250">
        <v>0.26</v>
      </c>
      <c r="G38" s="251"/>
      <c r="H38" s="114" t="s">
        <v>637</v>
      </c>
    </row>
    <row r="39" spans="1:8" s="51" customFormat="1" ht="33.75" customHeight="1">
      <c r="A39" s="245"/>
      <c r="B39" s="246"/>
      <c r="C39" s="252"/>
      <c r="D39" s="255" t="s">
        <v>674</v>
      </c>
      <c r="E39" s="114" t="s">
        <v>968</v>
      </c>
      <c r="F39" s="250">
        <v>0.2</v>
      </c>
      <c r="G39" s="251"/>
      <c r="H39" s="114" t="s">
        <v>637</v>
      </c>
    </row>
    <row r="40" spans="1:8" s="44" customFormat="1" ht="158.25" customHeight="1">
      <c r="A40" s="256" t="s">
        <v>650</v>
      </c>
      <c r="B40" s="256"/>
      <c r="C40" s="256"/>
      <c r="D40" s="256"/>
      <c r="E40" s="256"/>
      <c r="F40" s="256"/>
      <c r="G40" s="256"/>
      <c r="H40" s="256"/>
    </row>
    <row r="48" s="41" customFormat="1" ht="27.75" customHeight="1"/>
  </sheetData>
  <sheetProtection/>
  <mergeCells count="83">
    <mergeCell ref="A1:B1"/>
    <mergeCell ref="A2:H2"/>
    <mergeCell ref="A3:H3"/>
    <mergeCell ref="A4:B4"/>
    <mergeCell ref="C4:H4"/>
    <mergeCell ref="A5:B5"/>
    <mergeCell ref="C5:D5"/>
    <mergeCell ref="E5:F5"/>
    <mergeCell ref="G5:H5"/>
    <mergeCell ref="A6:B6"/>
    <mergeCell ref="C6:D6"/>
    <mergeCell ref="E6:F6"/>
    <mergeCell ref="G6:H6"/>
    <mergeCell ref="A7:B7"/>
    <mergeCell ref="C7:D7"/>
    <mergeCell ref="E7:F7"/>
    <mergeCell ref="G7:H7"/>
    <mergeCell ref="A8:B8"/>
    <mergeCell ref="C8:H8"/>
    <mergeCell ref="C9:H9"/>
    <mergeCell ref="C10:H10"/>
    <mergeCell ref="A11:B11"/>
    <mergeCell ref="C11:E11"/>
    <mergeCell ref="F11:H11"/>
    <mergeCell ref="A12:B12"/>
    <mergeCell ref="C12:H12"/>
    <mergeCell ref="A13:B13"/>
    <mergeCell ref="C13:H13"/>
    <mergeCell ref="A14:B14"/>
    <mergeCell ref="C14:D14"/>
    <mergeCell ref="E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H27"/>
    <mergeCell ref="A28:B28"/>
    <mergeCell ref="F28:H28"/>
    <mergeCell ref="C29:H29"/>
    <mergeCell ref="C30:H30"/>
    <mergeCell ref="A31:B31"/>
    <mergeCell ref="C31:H31"/>
    <mergeCell ref="F34:G34"/>
    <mergeCell ref="F35:G35"/>
    <mergeCell ref="F36:G36"/>
    <mergeCell ref="F37:G37"/>
    <mergeCell ref="F38:G38"/>
    <mergeCell ref="F39:G39"/>
    <mergeCell ref="A40:H40"/>
    <mergeCell ref="A22:A27"/>
    <mergeCell ref="B22:B26"/>
    <mergeCell ref="C32:C33"/>
    <mergeCell ref="C34:C37"/>
    <mergeCell ref="C38:C39"/>
    <mergeCell ref="D32:D33"/>
    <mergeCell ref="E32:E33"/>
    <mergeCell ref="H32:H33"/>
    <mergeCell ref="A9:B10"/>
    <mergeCell ref="A15:B21"/>
    <mergeCell ref="A29:B30"/>
    <mergeCell ref="A32:B39"/>
    <mergeCell ref="F32:G3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0">
      <selection activeCell="B4" sqref="B4:C4"/>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381" t="s">
        <v>9</v>
      </c>
      <c r="B1" s="381"/>
      <c r="C1" s="381"/>
      <c r="D1" s="381"/>
      <c r="E1" s="381"/>
      <c r="F1" s="381"/>
      <c r="G1" s="381"/>
      <c r="H1" s="381"/>
      <c r="I1" s="428"/>
    </row>
    <row r="2" spans="1:9" ht="27.75" customHeight="1">
      <c r="A2" s="458" t="s">
        <v>10</v>
      </c>
      <c r="B2" s="458"/>
      <c r="C2" s="458"/>
      <c r="D2" s="458"/>
      <c r="E2" s="458"/>
      <c r="F2" s="458"/>
      <c r="G2" s="458"/>
      <c r="H2" s="458"/>
      <c r="I2" s="458"/>
    </row>
    <row r="3" spans="1:9" ht="21" customHeight="1">
      <c r="A3" s="385"/>
      <c r="B3" s="385"/>
      <c r="C3" s="385"/>
      <c r="D3" s="385"/>
      <c r="E3" s="419" t="s">
        <v>46</v>
      </c>
      <c r="F3" s="419"/>
      <c r="G3" s="419"/>
      <c r="H3" s="419"/>
      <c r="I3" s="419"/>
    </row>
    <row r="4" spans="1:9" ht="15" customHeight="1">
      <c r="A4" s="459" t="s">
        <v>5</v>
      </c>
      <c r="B4" s="443" t="s">
        <v>47</v>
      </c>
      <c r="C4" s="391"/>
      <c r="D4" s="443" t="s">
        <v>48</v>
      </c>
      <c r="E4" s="391"/>
      <c r="F4" s="391"/>
      <c r="G4" s="391"/>
      <c r="H4" s="391"/>
      <c r="I4" s="391"/>
    </row>
    <row r="5" spans="1:9" ht="25.5" customHeight="1">
      <c r="A5" s="391"/>
      <c r="B5" s="391" t="s">
        <v>49</v>
      </c>
      <c r="C5" s="460" t="s">
        <v>50</v>
      </c>
      <c r="D5" s="391" t="s">
        <v>51</v>
      </c>
      <c r="E5" s="444" t="s">
        <v>50</v>
      </c>
      <c r="F5" s="390" t="s">
        <v>52</v>
      </c>
      <c r="G5" s="444" t="s">
        <v>50</v>
      </c>
      <c r="H5" s="390" t="s">
        <v>53</v>
      </c>
      <c r="I5" s="444" t="s">
        <v>50</v>
      </c>
    </row>
    <row r="6" spans="1:9" ht="15.75" customHeight="1">
      <c r="A6" s="461" t="s">
        <v>54</v>
      </c>
      <c r="B6" s="447" t="s">
        <v>55</v>
      </c>
      <c r="C6" s="462" t="s">
        <v>56</v>
      </c>
      <c r="D6" s="447" t="s">
        <v>55</v>
      </c>
      <c r="E6" s="462" t="s">
        <v>56</v>
      </c>
      <c r="F6" s="447" t="s">
        <v>55</v>
      </c>
      <c r="G6" s="462" t="s">
        <v>56</v>
      </c>
      <c r="H6" s="447" t="s">
        <v>55</v>
      </c>
      <c r="I6" s="462" t="s">
        <v>56</v>
      </c>
    </row>
    <row r="7" spans="1:9" ht="15.75" customHeight="1">
      <c r="A7" s="461" t="s">
        <v>57</v>
      </c>
      <c r="B7" s="447" t="s">
        <v>58</v>
      </c>
      <c r="C7" s="462" t="s">
        <v>56</v>
      </c>
      <c r="D7" s="447" t="s">
        <v>59</v>
      </c>
      <c r="E7" s="462" t="s">
        <v>60</v>
      </c>
      <c r="F7" s="447" t="s">
        <v>61</v>
      </c>
      <c r="G7" s="462" t="s">
        <v>62</v>
      </c>
      <c r="H7" s="447" t="s">
        <v>63</v>
      </c>
      <c r="I7" s="462" t="s">
        <v>64</v>
      </c>
    </row>
    <row r="8" spans="1:9" ht="15.75" customHeight="1">
      <c r="A8" s="461" t="s">
        <v>65</v>
      </c>
      <c r="B8" s="447" t="s">
        <v>66</v>
      </c>
      <c r="C8" s="462" t="s">
        <v>56</v>
      </c>
      <c r="D8" s="447" t="s">
        <v>67</v>
      </c>
      <c r="E8" s="462" t="s">
        <v>60</v>
      </c>
      <c r="F8" s="447" t="s">
        <v>68</v>
      </c>
      <c r="G8" s="462" t="s">
        <v>69</v>
      </c>
      <c r="H8" s="447" t="s">
        <v>70</v>
      </c>
      <c r="I8" s="462" t="s">
        <v>71</v>
      </c>
    </row>
    <row r="9" spans="1:9" ht="15.75" customHeight="1">
      <c r="A9" s="461" t="s">
        <v>72</v>
      </c>
      <c r="B9" s="447" t="s">
        <v>73</v>
      </c>
      <c r="C9" s="462" t="s">
        <v>74</v>
      </c>
      <c r="D9" s="447" t="s">
        <v>75</v>
      </c>
      <c r="E9" s="462" t="s">
        <v>60</v>
      </c>
      <c r="F9" s="447" t="s">
        <v>76</v>
      </c>
      <c r="G9" s="462" t="s">
        <v>77</v>
      </c>
      <c r="H9" s="447" t="s">
        <v>78</v>
      </c>
      <c r="I9" s="462" t="s">
        <v>60</v>
      </c>
    </row>
    <row r="10" spans="1:9" ht="15.75" customHeight="1">
      <c r="A10" s="461" t="s">
        <v>79</v>
      </c>
      <c r="B10" s="447" t="s">
        <v>80</v>
      </c>
      <c r="C10" s="462" t="s">
        <v>60</v>
      </c>
      <c r="D10" s="447" t="s">
        <v>81</v>
      </c>
      <c r="E10" s="462" t="s">
        <v>60</v>
      </c>
      <c r="F10" s="447" t="s">
        <v>82</v>
      </c>
      <c r="G10" s="462" t="s">
        <v>83</v>
      </c>
      <c r="H10" s="447" t="s">
        <v>84</v>
      </c>
      <c r="I10" s="462" t="s">
        <v>60</v>
      </c>
    </row>
    <row r="11" spans="1:9" ht="15.75" customHeight="1">
      <c r="A11" s="461" t="s">
        <v>85</v>
      </c>
      <c r="B11" s="447" t="s">
        <v>86</v>
      </c>
      <c r="C11" s="462" t="s">
        <v>60</v>
      </c>
      <c r="D11" s="447" t="s">
        <v>87</v>
      </c>
      <c r="E11" s="462" t="s">
        <v>88</v>
      </c>
      <c r="F11" s="447" t="s">
        <v>89</v>
      </c>
      <c r="G11" s="462" t="s">
        <v>60</v>
      </c>
      <c r="H11" s="447" t="s">
        <v>90</v>
      </c>
      <c r="I11" s="462" t="s">
        <v>91</v>
      </c>
    </row>
    <row r="12" spans="1:9" ht="15.75" customHeight="1">
      <c r="A12" s="461" t="s">
        <v>92</v>
      </c>
      <c r="B12" s="447" t="s">
        <v>93</v>
      </c>
      <c r="C12" s="462" t="s">
        <v>60</v>
      </c>
      <c r="D12" s="447" t="s">
        <v>94</v>
      </c>
      <c r="E12" s="462" t="s">
        <v>60</v>
      </c>
      <c r="F12" s="447" t="s">
        <v>95</v>
      </c>
      <c r="G12" s="462" t="s">
        <v>96</v>
      </c>
      <c r="H12" s="447" t="s">
        <v>97</v>
      </c>
      <c r="I12" s="462" t="s">
        <v>98</v>
      </c>
    </row>
    <row r="13" spans="1:9" ht="15.75" customHeight="1">
      <c r="A13" s="461" t="s">
        <v>99</v>
      </c>
      <c r="B13" s="447" t="s">
        <v>100</v>
      </c>
      <c r="C13" s="462" t="s">
        <v>60</v>
      </c>
      <c r="D13" s="447" t="s">
        <v>101</v>
      </c>
      <c r="E13" s="462" t="s">
        <v>60</v>
      </c>
      <c r="F13" s="447" t="s">
        <v>68</v>
      </c>
      <c r="G13" s="462" t="s">
        <v>102</v>
      </c>
      <c r="H13" s="447" t="s">
        <v>103</v>
      </c>
      <c r="I13" s="462" t="s">
        <v>60</v>
      </c>
    </row>
    <row r="14" spans="1:9" ht="15.75" customHeight="1">
      <c r="A14" s="461" t="s">
        <v>104</v>
      </c>
      <c r="B14" s="447" t="s">
        <v>105</v>
      </c>
      <c r="C14" s="462" t="s">
        <v>60</v>
      </c>
      <c r="D14" s="447" t="s">
        <v>106</v>
      </c>
      <c r="E14" s="462" t="s">
        <v>60</v>
      </c>
      <c r="F14" s="447" t="s">
        <v>76</v>
      </c>
      <c r="G14" s="462" t="s">
        <v>107</v>
      </c>
      <c r="H14" s="447" t="s">
        <v>108</v>
      </c>
      <c r="I14" s="462" t="s">
        <v>60</v>
      </c>
    </row>
    <row r="15" spans="1:9" ht="15.75" customHeight="1">
      <c r="A15" s="461" t="s">
        <v>109</v>
      </c>
      <c r="B15" s="447" t="s">
        <v>110</v>
      </c>
      <c r="C15" s="462" t="s">
        <v>60</v>
      </c>
      <c r="D15" s="447" t="s">
        <v>111</v>
      </c>
      <c r="E15" s="462" t="s">
        <v>60</v>
      </c>
      <c r="F15" s="447" t="s">
        <v>112</v>
      </c>
      <c r="G15" s="462" t="s">
        <v>98</v>
      </c>
      <c r="H15" s="447" t="s">
        <v>113</v>
      </c>
      <c r="I15" s="462" t="s">
        <v>114</v>
      </c>
    </row>
    <row r="16" spans="1:9" ht="15.75" customHeight="1">
      <c r="A16" s="461" t="s">
        <v>115</v>
      </c>
      <c r="B16" s="447" t="s">
        <v>116</v>
      </c>
      <c r="C16" s="462" t="s">
        <v>60</v>
      </c>
      <c r="D16" s="447" t="s">
        <v>117</v>
      </c>
      <c r="E16" s="462" t="s">
        <v>60</v>
      </c>
      <c r="F16" s="447" t="s">
        <v>118</v>
      </c>
      <c r="G16" s="462" t="s">
        <v>60</v>
      </c>
      <c r="H16" s="447" t="s">
        <v>119</v>
      </c>
      <c r="I16" s="462" t="s">
        <v>60</v>
      </c>
    </row>
    <row r="17" spans="1:9" ht="15.75" customHeight="1">
      <c r="A17" s="461" t="s">
        <v>120</v>
      </c>
      <c r="B17" s="447" t="s">
        <v>121</v>
      </c>
      <c r="C17" s="462" t="s">
        <v>60</v>
      </c>
      <c r="D17" s="447" t="s">
        <v>122</v>
      </c>
      <c r="E17" s="462" t="s">
        <v>60</v>
      </c>
      <c r="F17" s="447" t="s">
        <v>123</v>
      </c>
      <c r="G17" s="462" t="s">
        <v>60</v>
      </c>
      <c r="H17" s="447" t="s">
        <v>124</v>
      </c>
      <c r="I17" s="462" t="s">
        <v>60</v>
      </c>
    </row>
    <row r="18" spans="1:9" ht="15.75" customHeight="1">
      <c r="A18" s="461" t="s">
        <v>125</v>
      </c>
      <c r="B18" s="447"/>
      <c r="C18" s="462"/>
      <c r="D18" s="447" t="s">
        <v>126</v>
      </c>
      <c r="E18" s="462" t="s">
        <v>60</v>
      </c>
      <c r="F18" s="447" t="s">
        <v>127</v>
      </c>
      <c r="G18" s="462" t="s">
        <v>98</v>
      </c>
      <c r="H18" s="447" t="s">
        <v>128</v>
      </c>
      <c r="I18" s="462" t="s">
        <v>60</v>
      </c>
    </row>
    <row r="19" spans="1:9" ht="15.75" customHeight="1">
      <c r="A19" s="461" t="s">
        <v>129</v>
      </c>
      <c r="B19" s="447"/>
      <c r="C19" s="462"/>
      <c r="D19" s="447" t="s">
        <v>130</v>
      </c>
      <c r="E19" s="462" t="s">
        <v>131</v>
      </c>
      <c r="F19" s="447" t="s">
        <v>132</v>
      </c>
      <c r="G19" s="462" t="s">
        <v>60</v>
      </c>
      <c r="H19" s="447" t="s">
        <v>133</v>
      </c>
      <c r="I19" s="462" t="s">
        <v>60</v>
      </c>
    </row>
    <row r="20" spans="1:9" ht="15.75" customHeight="1">
      <c r="A20" s="461" t="s">
        <v>134</v>
      </c>
      <c r="B20" s="447"/>
      <c r="C20" s="462"/>
      <c r="D20" s="447" t="s">
        <v>135</v>
      </c>
      <c r="E20" s="462" t="s">
        <v>60</v>
      </c>
      <c r="F20" s="447" t="s">
        <v>136</v>
      </c>
      <c r="G20" s="462" t="s">
        <v>60</v>
      </c>
      <c r="H20" s="447" t="s">
        <v>137</v>
      </c>
      <c r="I20" s="462" t="s">
        <v>60</v>
      </c>
    </row>
    <row r="21" spans="1:9" ht="15.75" customHeight="1">
      <c r="A21" s="461" t="s">
        <v>138</v>
      </c>
      <c r="B21" s="447"/>
      <c r="C21" s="462"/>
      <c r="D21" s="447" t="s">
        <v>139</v>
      </c>
      <c r="E21" s="462" t="s">
        <v>60</v>
      </c>
      <c r="F21" s="447" t="s">
        <v>140</v>
      </c>
      <c r="G21" s="462" t="s">
        <v>60</v>
      </c>
      <c r="H21" s="447" t="s">
        <v>141</v>
      </c>
      <c r="I21" s="462" t="s">
        <v>142</v>
      </c>
    </row>
    <row r="22" spans="1:9" ht="15.75" customHeight="1">
      <c r="A22" s="461" t="s">
        <v>143</v>
      </c>
      <c r="B22" s="447"/>
      <c r="C22" s="462"/>
      <c r="D22" s="447" t="s">
        <v>144</v>
      </c>
      <c r="E22" s="462" t="s">
        <v>60</v>
      </c>
      <c r="F22" s="447" t="s">
        <v>145</v>
      </c>
      <c r="G22" s="462" t="s">
        <v>142</v>
      </c>
      <c r="H22" s="432"/>
      <c r="I22" s="462"/>
    </row>
    <row r="23" spans="1:9" ht="15.75" customHeight="1">
      <c r="A23" s="461" t="s">
        <v>146</v>
      </c>
      <c r="B23" s="447"/>
      <c r="C23" s="462"/>
      <c r="D23" s="447" t="s">
        <v>147</v>
      </c>
      <c r="E23" s="462" t="s">
        <v>60</v>
      </c>
      <c r="F23" s="447" t="s">
        <v>148</v>
      </c>
      <c r="G23" s="462" t="s">
        <v>60</v>
      </c>
      <c r="H23" s="447"/>
      <c r="I23" s="462"/>
    </row>
    <row r="24" spans="1:9" ht="15.75" customHeight="1">
      <c r="A24" s="461" t="s">
        <v>149</v>
      </c>
      <c r="B24" s="447"/>
      <c r="C24" s="462"/>
      <c r="D24" s="447" t="s">
        <v>150</v>
      </c>
      <c r="E24" s="462" t="s">
        <v>60</v>
      </c>
      <c r="F24" s="447" t="s">
        <v>151</v>
      </c>
      <c r="G24" s="462" t="s">
        <v>60</v>
      </c>
      <c r="H24" s="447"/>
      <c r="I24" s="462"/>
    </row>
    <row r="25" spans="1:9" ht="15.75" customHeight="1">
      <c r="A25" s="461" t="s">
        <v>152</v>
      </c>
      <c r="B25" s="447"/>
      <c r="C25" s="462"/>
      <c r="D25" s="447" t="s">
        <v>153</v>
      </c>
      <c r="E25" s="462" t="s">
        <v>60</v>
      </c>
      <c r="F25" s="447" t="s">
        <v>154</v>
      </c>
      <c r="G25" s="462" t="s">
        <v>60</v>
      </c>
      <c r="H25" s="447"/>
      <c r="I25" s="462"/>
    </row>
    <row r="26" spans="1:9" ht="15.75" customHeight="1">
      <c r="A26" s="461" t="s">
        <v>155</v>
      </c>
      <c r="B26" s="447"/>
      <c r="C26" s="462"/>
      <c r="D26" s="447" t="s">
        <v>156</v>
      </c>
      <c r="E26" s="462" t="s">
        <v>60</v>
      </c>
      <c r="F26" s="432"/>
      <c r="G26" s="462"/>
      <c r="H26" s="447"/>
      <c r="I26" s="462"/>
    </row>
    <row r="27" spans="1:9" ht="15.75" customHeight="1">
      <c r="A27" s="461" t="s">
        <v>157</v>
      </c>
      <c r="B27" s="447"/>
      <c r="C27" s="462"/>
      <c r="D27" s="447" t="s">
        <v>158</v>
      </c>
      <c r="E27" s="462" t="s">
        <v>60</v>
      </c>
      <c r="F27" s="447"/>
      <c r="G27" s="462"/>
      <c r="H27" s="447"/>
      <c r="I27" s="462"/>
    </row>
    <row r="28" spans="1:9" ht="15.75" customHeight="1">
      <c r="A28" s="461" t="s">
        <v>159</v>
      </c>
      <c r="B28" s="447"/>
      <c r="C28" s="462"/>
      <c r="D28" s="447" t="s">
        <v>160</v>
      </c>
      <c r="E28" s="462" t="s">
        <v>60</v>
      </c>
      <c r="F28" s="447"/>
      <c r="G28" s="462"/>
      <c r="H28" s="447"/>
      <c r="I28" s="462"/>
    </row>
    <row r="29" spans="1:9" ht="15.75" customHeight="1">
      <c r="A29" s="461" t="s">
        <v>161</v>
      </c>
      <c r="B29" s="447"/>
      <c r="C29" s="462"/>
      <c r="D29" s="447" t="s">
        <v>162</v>
      </c>
      <c r="E29" s="462" t="s">
        <v>60</v>
      </c>
      <c r="F29" s="447"/>
      <c r="G29" s="462"/>
      <c r="H29" s="447"/>
      <c r="I29" s="462"/>
    </row>
    <row r="30" spans="1:9" ht="15.75" customHeight="1">
      <c r="A30" s="461" t="s">
        <v>163</v>
      </c>
      <c r="B30" s="447"/>
      <c r="C30" s="462"/>
      <c r="D30" s="447" t="s">
        <v>164</v>
      </c>
      <c r="E30" s="462" t="s">
        <v>60</v>
      </c>
      <c r="F30" s="447"/>
      <c r="G30" s="462"/>
      <c r="H30" s="447"/>
      <c r="I30" s="462"/>
    </row>
    <row r="31" spans="1:9" ht="15.75" customHeight="1">
      <c r="A31" s="461" t="s">
        <v>165</v>
      </c>
      <c r="B31" s="447"/>
      <c r="C31" s="462"/>
      <c r="D31" s="447" t="s">
        <v>166</v>
      </c>
      <c r="E31" s="462" t="s">
        <v>60</v>
      </c>
      <c r="F31" s="447"/>
      <c r="G31" s="462"/>
      <c r="H31" s="447"/>
      <c r="I31" s="462"/>
    </row>
    <row r="32" spans="1:9" ht="15.75" customHeight="1">
      <c r="A32" s="461" t="s">
        <v>167</v>
      </c>
      <c r="B32" s="447"/>
      <c r="C32" s="462"/>
      <c r="D32" s="447" t="s">
        <v>168</v>
      </c>
      <c r="E32" s="462" t="s">
        <v>60</v>
      </c>
      <c r="F32" s="447"/>
      <c r="G32" s="462"/>
      <c r="H32" s="447"/>
      <c r="I32" s="462"/>
    </row>
    <row r="33" spans="1:9" ht="15.75" customHeight="1">
      <c r="A33" s="461" t="s">
        <v>169</v>
      </c>
      <c r="B33" s="447"/>
      <c r="C33" s="462"/>
      <c r="D33" s="447" t="s">
        <v>170</v>
      </c>
      <c r="E33" s="462" t="s">
        <v>60</v>
      </c>
      <c r="F33" s="447"/>
      <c r="G33" s="462"/>
      <c r="H33" s="447"/>
      <c r="I33" s="462"/>
    </row>
    <row r="34" spans="1:9" ht="15.75" customHeight="1">
      <c r="A34" s="461" t="s">
        <v>171</v>
      </c>
      <c r="B34" s="447"/>
      <c r="C34" s="462"/>
      <c r="D34" s="447" t="s">
        <v>172</v>
      </c>
      <c r="E34" s="462" t="s">
        <v>60</v>
      </c>
      <c r="F34" s="447"/>
      <c r="G34" s="462"/>
      <c r="H34" s="447"/>
      <c r="I34" s="462"/>
    </row>
    <row r="35" spans="1:9" ht="15.75" customHeight="1">
      <c r="A35" s="461" t="s">
        <v>173</v>
      </c>
      <c r="B35" s="447"/>
      <c r="C35" s="462"/>
      <c r="D35" s="447" t="s">
        <v>174</v>
      </c>
      <c r="E35" s="462" t="s">
        <v>60</v>
      </c>
      <c r="F35" s="447"/>
      <c r="G35" s="462"/>
      <c r="H35" s="447"/>
      <c r="I35" s="462"/>
    </row>
    <row r="36" spans="1:9" ht="15.75" customHeight="1">
      <c r="A36" s="461" t="s">
        <v>175</v>
      </c>
      <c r="B36" s="447"/>
      <c r="C36" s="462"/>
      <c r="D36" s="432"/>
      <c r="E36" s="462"/>
      <c r="F36" s="447"/>
      <c r="G36" s="462"/>
      <c r="H36" s="447"/>
      <c r="I36" s="462"/>
    </row>
    <row r="37" spans="1:9" ht="15.75" customHeight="1">
      <c r="A37" s="461" t="s">
        <v>176</v>
      </c>
      <c r="B37" s="447"/>
      <c r="C37" s="462"/>
      <c r="D37" s="447"/>
      <c r="E37" s="462"/>
      <c r="F37" s="447"/>
      <c r="G37" s="462"/>
      <c r="H37" s="447"/>
      <c r="I37" s="462"/>
    </row>
    <row r="38" spans="1:9" ht="15.75" customHeight="1">
      <c r="A38" s="461" t="s">
        <v>177</v>
      </c>
      <c r="B38" s="447" t="s">
        <v>178</v>
      </c>
      <c r="C38" s="462" t="s">
        <v>56</v>
      </c>
      <c r="D38" s="447" t="s">
        <v>179</v>
      </c>
      <c r="E38" s="462" t="s">
        <v>56</v>
      </c>
      <c r="F38" s="447" t="s">
        <v>179</v>
      </c>
      <c r="G38" s="462" t="s">
        <v>56</v>
      </c>
      <c r="H38" s="447" t="s">
        <v>179</v>
      </c>
      <c r="I38" s="462" t="s">
        <v>56</v>
      </c>
    </row>
    <row r="39" spans="1:9" ht="15.75" customHeight="1">
      <c r="A39" s="461" t="s">
        <v>180</v>
      </c>
      <c r="B39" s="447" t="s">
        <v>181</v>
      </c>
      <c r="C39" s="462" t="s">
        <v>60</v>
      </c>
      <c r="D39" s="447" t="s">
        <v>182</v>
      </c>
      <c r="E39" s="462" t="s">
        <v>60</v>
      </c>
      <c r="F39" s="447" t="s">
        <v>182</v>
      </c>
      <c r="G39" s="462" t="s">
        <v>60</v>
      </c>
      <c r="H39" s="447" t="s">
        <v>182</v>
      </c>
      <c r="I39" s="462" t="s">
        <v>60</v>
      </c>
    </row>
    <row r="40" spans="1:9" ht="15.75" customHeight="1">
      <c r="A40" s="461" t="s">
        <v>183</v>
      </c>
      <c r="B40" s="447" t="s">
        <v>184</v>
      </c>
      <c r="C40" s="462" t="s">
        <v>60</v>
      </c>
      <c r="D40" s="447" t="s">
        <v>185</v>
      </c>
      <c r="E40" s="462" t="s">
        <v>60</v>
      </c>
      <c r="F40" s="447" t="s">
        <v>185</v>
      </c>
      <c r="G40" s="462" t="s">
        <v>60</v>
      </c>
      <c r="H40" s="447" t="s">
        <v>185</v>
      </c>
      <c r="I40" s="462" t="s">
        <v>60</v>
      </c>
    </row>
    <row r="41" spans="1:9" ht="15.75" customHeight="1">
      <c r="A41" s="461" t="s">
        <v>186</v>
      </c>
      <c r="B41" s="447" t="s">
        <v>187</v>
      </c>
      <c r="C41" s="462" t="s">
        <v>60</v>
      </c>
      <c r="D41" s="447"/>
      <c r="E41" s="462"/>
      <c r="F41" s="447"/>
      <c r="G41" s="462"/>
      <c r="H41" s="447"/>
      <c r="I41" s="462"/>
    </row>
    <row r="42" spans="1:9" ht="15.75" customHeight="1">
      <c r="A42" s="461" t="s">
        <v>188</v>
      </c>
      <c r="B42" s="447" t="s">
        <v>189</v>
      </c>
      <c r="C42" s="462" t="s">
        <v>60</v>
      </c>
      <c r="D42" s="447"/>
      <c r="E42" s="462"/>
      <c r="F42" s="447"/>
      <c r="G42" s="462"/>
      <c r="H42" s="447"/>
      <c r="I42" s="462"/>
    </row>
    <row r="43" spans="1:9" ht="15.75" customHeight="1">
      <c r="A43" s="461" t="s">
        <v>190</v>
      </c>
      <c r="B43" s="447" t="s">
        <v>191</v>
      </c>
      <c r="C43" s="462" t="s">
        <v>60</v>
      </c>
      <c r="D43" s="447"/>
      <c r="E43" s="462"/>
      <c r="F43" s="447"/>
      <c r="G43" s="462"/>
      <c r="H43" s="447"/>
      <c r="I43" s="462"/>
    </row>
    <row r="44" spans="1:9" ht="15.75" customHeight="1">
      <c r="A44" s="461" t="s">
        <v>192</v>
      </c>
      <c r="B44" s="447"/>
      <c r="C44" s="462"/>
      <c r="D44" s="447"/>
      <c r="E44" s="462"/>
      <c r="F44" s="447"/>
      <c r="G44" s="462"/>
      <c r="H44" s="447"/>
      <c r="I44" s="462"/>
    </row>
    <row r="45" spans="1:9" ht="15.75" customHeight="1">
      <c r="A45" s="461" t="s">
        <v>193</v>
      </c>
      <c r="B45" s="447" t="s">
        <v>194</v>
      </c>
      <c r="C45" s="462" t="s">
        <v>56</v>
      </c>
      <c r="D45" s="447" t="s">
        <v>195</v>
      </c>
      <c r="E45" s="462" t="s">
        <v>56</v>
      </c>
      <c r="F45" s="447" t="s">
        <v>195</v>
      </c>
      <c r="G45" s="462" t="s">
        <v>56</v>
      </c>
      <c r="H45" s="447" t="s">
        <v>195</v>
      </c>
      <c r="I45" s="462" t="s">
        <v>56</v>
      </c>
    </row>
    <row r="46" ht="12.75" customHeight="1"/>
  </sheetData>
  <sheetProtection/>
  <mergeCells count="322">
    <mergeCell ref="A1:H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Q263"/>
  <sheetViews>
    <sheetView zoomScaleSheetLayoutView="100" workbookViewId="0" topLeftCell="A37">
      <selection activeCell="J14" sqref="J14"/>
    </sheetView>
  </sheetViews>
  <sheetFormatPr defaultColWidth="7.19921875" defaultRowHeight="15"/>
  <cols>
    <col min="1" max="1" width="11.3984375" style="51" customWidth="1"/>
    <col min="2" max="2" width="7.8984375" style="41" customWidth="1"/>
    <col min="3" max="3" width="9.59765625" style="41" customWidth="1"/>
    <col min="4" max="4" width="14.3984375" style="41" customWidth="1"/>
    <col min="5" max="5" width="7.796875" style="41" customWidth="1"/>
    <col min="6" max="6" width="7.09765625" style="41" customWidth="1"/>
    <col min="7" max="7" width="6.296875" style="41" customWidth="1"/>
    <col min="8" max="8" width="8.09765625" style="41" customWidth="1"/>
    <col min="9" max="16384" width="7.19921875" style="41" customWidth="1"/>
  </cols>
  <sheetData>
    <row r="1" spans="1:8" s="41" customFormat="1" ht="18.75" customHeight="1">
      <c r="A1" s="52" t="s">
        <v>969</v>
      </c>
      <c r="B1" s="52"/>
      <c r="C1" s="52"/>
      <c r="D1" s="52"/>
      <c r="E1" s="52"/>
      <c r="F1" s="52"/>
      <c r="G1" s="52"/>
      <c r="H1" s="53"/>
    </row>
    <row r="2" spans="1:8" s="41" customFormat="1" ht="30" customHeight="1">
      <c r="A2" s="54" t="s">
        <v>970</v>
      </c>
      <c r="B2" s="54"/>
      <c r="C2" s="54"/>
      <c r="D2" s="54"/>
      <c r="E2" s="54"/>
      <c r="F2" s="54"/>
      <c r="G2" s="54"/>
      <c r="H2" s="55"/>
    </row>
    <row r="3" spans="1:8" s="42" customFormat="1" ht="28.5" customHeight="1">
      <c r="A3" s="56" t="s">
        <v>971</v>
      </c>
      <c r="B3" s="56"/>
      <c r="C3" s="56"/>
      <c r="D3" s="56"/>
      <c r="E3" s="56"/>
      <c r="F3" s="56"/>
      <c r="G3" s="56"/>
      <c r="H3" s="57"/>
    </row>
    <row r="4" spans="1:8" s="43" customFormat="1" ht="30.75" customHeight="1">
      <c r="A4" s="58" t="s">
        <v>972</v>
      </c>
      <c r="B4" s="59" t="s">
        <v>211</v>
      </c>
      <c r="C4" s="60"/>
      <c r="D4" s="60"/>
      <c r="E4" s="60"/>
      <c r="F4" s="60"/>
      <c r="G4" s="60"/>
      <c r="H4" s="60"/>
    </row>
    <row r="5" spans="1:8" s="43" customFormat="1" ht="24.75" customHeight="1">
      <c r="A5" s="58" t="s">
        <v>973</v>
      </c>
      <c r="B5" s="58" t="s">
        <v>974</v>
      </c>
      <c r="C5" s="58"/>
      <c r="D5" s="58" t="s">
        <v>574</v>
      </c>
      <c r="E5" s="58">
        <v>17309128477</v>
      </c>
      <c r="F5" s="58"/>
      <c r="G5" s="58"/>
      <c r="H5" s="58"/>
    </row>
    <row r="6" spans="1:8" s="43" customFormat="1" ht="27" customHeight="1">
      <c r="A6" s="61" t="s">
        <v>975</v>
      </c>
      <c r="B6" s="62" t="s">
        <v>976</v>
      </c>
      <c r="C6" s="63"/>
      <c r="D6" s="64"/>
      <c r="E6" s="61" t="s">
        <v>977</v>
      </c>
      <c r="F6" s="65" t="s">
        <v>978</v>
      </c>
      <c r="G6" s="66"/>
      <c r="H6" s="67"/>
    </row>
    <row r="7" spans="1:8" s="43" customFormat="1" ht="19.5" customHeight="1">
      <c r="A7" s="68"/>
      <c r="B7" s="69"/>
      <c r="C7" s="70"/>
      <c r="D7" s="71"/>
      <c r="E7" s="72"/>
      <c r="F7" s="73"/>
      <c r="G7" s="74"/>
      <c r="H7" s="75"/>
    </row>
    <row r="8" spans="1:8" s="43" customFormat="1" ht="22.5" customHeight="1">
      <c r="A8" s="68"/>
      <c r="B8" s="58" t="s">
        <v>979</v>
      </c>
      <c r="C8" s="58" t="s">
        <v>980</v>
      </c>
      <c r="D8" s="58"/>
      <c r="E8" s="58">
        <v>1187.5</v>
      </c>
      <c r="F8" s="76">
        <v>1</v>
      </c>
      <c r="G8" s="77"/>
      <c r="H8" s="78"/>
    </row>
    <row r="9" spans="1:8" s="43" customFormat="1" ht="22.5" customHeight="1">
      <c r="A9" s="68"/>
      <c r="B9" s="58"/>
      <c r="C9" s="58" t="s">
        <v>598</v>
      </c>
      <c r="D9" s="58"/>
      <c r="E9" s="58"/>
      <c r="F9" s="79"/>
      <c r="G9" s="80"/>
      <c r="H9" s="81"/>
    </row>
    <row r="10" spans="1:8" s="43" customFormat="1" ht="22.5" customHeight="1">
      <c r="A10" s="68"/>
      <c r="B10" s="58"/>
      <c r="C10" s="58" t="s">
        <v>200</v>
      </c>
      <c r="D10" s="58"/>
      <c r="E10" s="58">
        <v>1187.5</v>
      </c>
      <c r="F10" s="76">
        <v>1</v>
      </c>
      <c r="G10" s="77"/>
      <c r="H10" s="78"/>
    </row>
    <row r="11" spans="1:8" s="43" customFormat="1" ht="22.5" customHeight="1">
      <c r="A11" s="68"/>
      <c r="B11" s="58" t="s">
        <v>981</v>
      </c>
      <c r="C11" s="58" t="s">
        <v>982</v>
      </c>
      <c r="D11" s="58"/>
      <c r="E11" s="58">
        <v>62.5</v>
      </c>
      <c r="F11" s="82">
        <v>0.0526</v>
      </c>
      <c r="G11" s="83"/>
      <c r="H11" s="84"/>
    </row>
    <row r="12" spans="1:8" s="43" customFormat="1" ht="22.5" customHeight="1">
      <c r="A12" s="68"/>
      <c r="B12" s="58"/>
      <c r="C12" s="58" t="s">
        <v>983</v>
      </c>
      <c r="D12" s="58"/>
      <c r="E12" s="58">
        <v>1125</v>
      </c>
      <c r="F12" s="82">
        <v>0.9473999999999999</v>
      </c>
      <c r="G12" s="83"/>
      <c r="H12" s="84"/>
    </row>
    <row r="13" spans="1:8" s="43" customFormat="1" ht="22.5" customHeight="1">
      <c r="A13" s="72"/>
      <c r="B13" s="58"/>
      <c r="C13" s="58" t="s">
        <v>200</v>
      </c>
      <c r="D13" s="58"/>
      <c r="E13" s="58">
        <v>1187.5</v>
      </c>
      <c r="F13" s="76">
        <v>1</v>
      </c>
      <c r="G13" s="77"/>
      <c r="H13" s="78"/>
    </row>
    <row r="14" spans="1:8" s="43" customFormat="1" ht="408.75" customHeight="1">
      <c r="A14" s="85" t="s">
        <v>984</v>
      </c>
      <c r="B14" s="86" t="s">
        <v>985</v>
      </c>
      <c r="C14" s="87"/>
      <c r="D14" s="87"/>
      <c r="E14" s="87"/>
      <c r="F14" s="87"/>
      <c r="G14" s="87"/>
      <c r="H14" s="88"/>
    </row>
    <row r="15" spans="1:8" s="43" customFormat="1" ht="408.75" customHeight="1">
      <c r="A15" s="89"/>
      <c r="B15" s="90"/>
      <c r="C15" s="91"/>
      <c r="D15" s="91"/>
      <c r="E15" s="91"/>
      <c r="F15" s="91"/>
      <c r="G15" s="91"/>
      <c r="H15" s="92"/>
    </row>
    <row r="16" spans="1:8" s="43" customFormat="1" ht="117.75" customHeight="1">
      <c r="A16" s="89"/>
      <c r="B16" s="93"/>
      <c r="C16" s="94"/>
      <c r="D16" s="94"/>
      <c r="E16" s="94"/>
      <c r="F16" s="94"/>
      <c r="G16" s="94"/>
      <c r="H16" s="95"/>
    </row>
    <row r="17" spans="1:8" s="43" customFormat="1" ht="349.5" customHeight="1">
      <c r="A17" s="61" t="s">
        <v>986</v>
      </c>
      <c r="B17" s="96" t="s">
        <v>987</v>
      </c>
      <c r="C17" s="97"/>
      <c r="D17" s="97"/>
      <c r="E17" s="97"/>
      <c r="F17" s="97"/>
      <c r="G17" s="97"/>
      <c r="H17" s="98"/>
    </row>
    <row r="18" spans="1:8" s="43" customFormat="1" ht="66.75" customHeight="1">
      <c r="A18" s="61" t="s">
        <v>988</v>
      </c>
      <c r="B18" s="99" t="s">
        <v>567</v>
      </c>
      <c r="C18" s="100"/>
      <c r="D18" s="99" t="s">
        <v>581</v>
      </c>
      <c r="E18" s="101"/>
      <c r="F18" s="58" t="s">
        <v>591</v>
      </c>
      <c r="G18" s="58" t="s">
        <v>989</v>
      </c>
      <c r="H18" s="58" t="s">
        <v>990</v>
      </c>
    </row>
    <row r="19" spans="1:8" s="43" customFormat="1" ht="30.75" customHeight="1">
      <c r="A19" s="68"/>
      <c r="B19" s="99" t="s">
        <v>652</v>
      </c>
      <c r="C19" s="100"/>
      <c r="D19" s="99" t="s">
        <v>991</v>
      </c>
      <c r="E19" s="101"/>
      <c r="F19" s="102">
        <v>160</v>
      </c>
      <c r="G19" s="58">
        <v>160</v>
      </c>
      <c r="H19" s="58" t="s">
        <v>799</v>
      </c>
    </row>
    <row r="20" spans="1:8" s="43" customFormat="1" ht="40.5" customHeight="1">
      <c r="A20" s="103"/>
      <c r="B20" s="99" t="s">
        <v>680</v>
      </c>
      <c r="C20" s="100"/>
      <c r="D20" s="99" t="s">
        <v>991</v>
      </c>
      <c r="E20" s="101"/>
      <c r="F20" s="102">
        <v>150</v>
      </c>
      <c r="G20" s="58">
        <v>150</v>
      </c>
      <c r="H20" s="58" t="s">
        <v>680</v>
      </c>
    </row>
    <row r="21" spans="1:8" s="43" customFormat="1" ht="31.5" customHeight="1">
      <c r="A21" s="103"/>
      <c r="B21" s="99" t="s">
        <v>992</v>
      </c>
      <c r="C21" s="100"/>
      <c r="D21" s="99" t="s">
        <v>991</v>
      </c>
      <c r="E21" s="101"/>
      <c r="F21" s="102">
        <v>30</v>
      </c>
      <c r="G21" s="58">
        <v>30</v>
      </c>
      <c r="H21" s="58" t="s">
        <v>993</v>
      </c>
    </row>
    <row r="22" spans="1:8" s="43" customFormat="1" ht="30" customHeight="1">
      <c r="A22" s="103"/>
      <c r="B22" s="99" t="s">
        <v>994</v>
      </c>
      <c r="C22" s="100"/>
      <c r="D22" s="99" t="s">
        <v>991</v>
      </c>
      <c r="E22" s="101"/>
      <c r="F22" s="102">
        <v>10</v>
      </c>
      <c r="G22" s="58">
        <v>10</v>
      </c>
      <c r="H22" s="58" t="s">
        <v>995</v>
      </c>
    </row>
    <row r="23" spans="1:8" s="43" customFormat="1" ht="48" customHeight="1">
      <c r="A23" s="103"/>
      <c r="B23" s="99" t="s">
        <v>568</v>
      </c>
      <c r="C23" s="100"/>
      <c r="D23" s="99" t="s">
        <v>991</v>
      </c>
      <c r="E23" s="101"/>
      <c r="F23" s="102">
        <v>125</v>
      </c>
      <c r="G23" s="58">
        <v>125</v>
      </c>
      <c r="H23" s="58" t="s">
        <v>996</v>
      </c>
    </row>
    <row r="24" spans="1:8" s="43" customFormat="1" ht="21" customHeight="1">
      <c r="A24" s="103"/>
      <c r="B24" s="99" t="s">
        <v>799</v>
      </c>
      <c r="C24" s="100"/>
      <c r="D24" s="99" t="s">
        <v>991</v>
      </c>
      <c r="E24" s="101"/>
      <c r="F24" s="58">
        <v>10</v>
      </c>
      <c r="G24" s="58">
        <v>10</v>
      </c>
      <c r="H24" s="58" t="s">
        <v>997</v>
      </c>
    </row>
    <row r="25" spans="1:8" s="43" customFormat="1" ht="43.5" customHeight="1">
      <c r="A25" s="103"/>
      <c r="B25" s="99" t="s">
        <v>923</v>
      </c>
      <c r="C25" s="100"/>
      <c r="D25" s="99" t="s">
        <v>991</v>
      </c>
      <c r="E25" s="101"/>
      <c r="F25" s="58">
        <v>20</v>
      </c>
      <c r="G25" s="58">
        <v>20</v>
      </c>
      <c r="H25" s="58" t="s">
        <v>998</v>
      </c>
    </row>
    <row r="26" spans="1:8" s="43" customFormat="1" ht="28.5" customHeight="1">
      <c r="A26" s="103"/>
      <c r="B26" s="99" t="s">
        <v>999</v>
      </c>
      <c r="C26" s="100"/>
      <c r="D26" s="99" t="s">
        <v>991</v>
      </c>
      <c r="E26" s="101"/>
      <c r="F26" s="58">
        <v>17</v>
      </c>
      <c r="G26" s="58">
        <v>17</v>
      </c>
      <c r="H26" s="58" t="s">
        <v>1000</v>
      </c>
    </row>
    <row r="27" spans="1:8" s="43" customFormat="1" ht="33" customHeight="1">
      <c r="A27" s="103"/>
      <c r="B27" s="104" t="s">
        <v>1001</v>
      </c>
      <c r="C27" s="105"/>
      <c r="D27" s="99" t="s">
        <v>991</v>
      </c>
      <c r="E27" s="101"/>
      <c r="F27" s="58">
        <v>595</v>
      </c>
      <c r="G27" s="58">
        <v>595</v>
      </c>
      <c r="H27" s="58" t="s">
        <v>1002</v>
      </c>
    </row>
    <row r="28" spans="1:8" s="43" customFormat="1" ht="31.5" customHeight="1">
      <c r="A28" s="103"/>
      <c r="B28" s="104" t="s">
        <v>1003</v>
      </c>
      <c r="C28" s="105"/>
      <c r="D28" s="99" t="s">
        <v>991</v>
      </c>
      <c r="E28" s="101"/>
      <c r="F28" s="58">
        <v>8.5</v>
      </c>
      <c r="G28" s="58">
        <v>8.5</v>
      </c>
      <c r="H28" s="58" t="s">
        <v>1000</v>
      </c>
    </row>
    <row r="29" spans="1:8" s="43" customFormat="1" ht="27" customHeight="1">
      <c r="A29" s="103"/>
      <c r="B29" s="104" t="s">
        <v>1004</v>
      </c>
      <c r="C29" s="105"/>
      <c r="D29" s="99" t="s">
        <v>991</v>
      </c>
      <c r="E29" s="101"/>
      <c r="F29" s="58">
        <v>17</v>
      </c>
      <c r="G29" s="58">
        <v>17</v>
      </c>
      <c r="H29" s="58" t="s">
        <v>1000</v>
      </c>
    </row>
    <row r="30" spans="1:8" s="43" customFormat="1" ht="30" customHeight="1">
      <c r="A30" s="103"/>
      <c r="B30" s="99" t="s">
        <v>772</v>
      </c>
      <c r="C30" s="100"/>
      <c r="D30" s="99" t="s">
        <v>991</v>
      </c>
      <c r="E30" s="101"/>
      <c r="F30" s="58">
        <v>5</v>
      </c>
      <c r="G30" s="58">
        <v>5</v>
      </c>
      <c r="H30" s="58" t="s">
        <v>772</v>
      </c>
    </row>
    <row r="31" spans="1:8" s="43" customFormat="1" ht="21" customHeight="1">
      <c r="A31" s="103"/>
      <c r="B31" s="104" t="s">
        <v>1005</v>
      </c>
      <c r="C31" s="105"/>
      <c r="D31" s="99" t="s">
        <v>991</v>
      </c>
      <c r="E31" s="101"/>
      <c r="F31" s="58">
        <v>20</v>
      </c>
      <c r="G31" s="58">
        <v>20</v>
      </c>
      <c r="H31" s="58" t="s">
        <v>1006</v>
      </c>
    </row>
    <row r="32" spans="1:8" s="43" customFormat="1" ht="40.5" customHeight="1">
      <c r="A32" s="72"/>
      <c r="B32" s="99" t="s">
        <v>811</v>
      </c>
      <c r="C32" s="100"/>
      <c r="D32" s="99" t="s">
        <v>991</v>
      </c>
      <c r="E32" s="101"/>
      <c r="F32" s="58">
        <v>20</v>
      </c>
      <c r="G32" s="58">
        <v>20</v>
      </c>
      <c r="H32" s="58" t="s">
        <v>811</v>
      </c>
    </row>
    <row r="33" spans="1:8" s="43" customFormat="1" ht="21" customHeight="1">
      <c r="A33" s="61" t="s">
        <v>1007</v>
      </c>
      <c r="B33" s="104" t="s">
        <v>615</v>
      </c>
      <c r="C33" s="106"/>
      <c r="D33" s="106"/>
      <c r="E33" s="106"/>
      <c r="F33" s="106"/>
      <c r="G33" s="106"/>
      <c r="H33" s="105"/>
    </row>
    <row r="34" spans="1:9" s="43" customFormat="1" ht="283.5" customHeight="1">
      <c r="A34" s="72"/>
      <c r="B34" s="107" t="s">
        <v>1008</v>
      </c>
      <c r="C34" s="108"/>
      <c r="D34" s="108"/>
      <c r="E34" s="108"/>
      <c r="F34" s="108"/>
      <c r="G34" s="108"/>
      <c r="H34" s="109"/>
      <c r="I34" s="152"/>
    </row>
    <row r="35" spans="1:9" s="44" customFormat="1" ht="34.5" customHeight="1">
      <c r="A35" s="110" t="s">
        <v>617</v>
      </c>
      <c r="B35" s="111" t="s">
        <v>1009</v>
      </c>
      <c r="C35" s="112"/>
      <c r="D35" s="112"/>
      <c r="E35" s="112"/>
      <c r="F35" s="112"/>
      <c r="G35" s="112"/>
      <c r="H35" s="113"/>
      <c r="I35" s="153"/>
    </row>
    <row r="36" spans="1:9" s="45" customFormat="1" ht="14.25">
      <c r="A36" s="114" t="s">
        <v>1010</v>
      </c>
      <c r="B36" s="114" t="s">
        <v>619</v>
      </c>
      <c r="C36" s="114" t="s">
        <v>620</v>
      </c>
      <c r="D36" s="114" t="s">
        <v>1011</v>
      </c>
      <c r="E36" s="115" t="s">
        <v>622</v>
      </c>
      <c r="F36" s="116"/>
      <c r="G36" s="117"/>
      <c r="H36" s="118" t="s">
        <v>623</v>
      </c>
      <c r="I36" s="154"/>
    </row>
    <row r="37" spans="1:9" s="45" customFormat="1" ht="14.25">
      <c r="A37" s="119"/>
      <c r="B37" s="119"/>
      <c r="C37" s="119"/>
      <c r="D37" s="119"/>
      <c r="E37" s="120"/>
      <c r="F37" s="121"/>
      <c r="G37" s="122"/>
      <c r="H37" s="123"/>
      <c r="I37" s="154"/>
    </row>
    <row r="38" spans="1:9" s="45" customFormat="1" ht="30" customHeight="1">
      <c r="A38" s="119"/>
      <c r="B38" s="114" t="s">
        <v>624</v>
      </c>
      <c r="C38" s="124" t="s">
        <v>634</v>
      </c>
      <c r="D38" s="114" t="s">
        <v>1012</v>
      </c>
      <c r="E38" s="125" t="s">
        <v>1013</v>
      </c>
      <c r="F38" s="126"/>
      <c r="G38" s="127"/>
      <c r="H38" s="114" t="s">
        <v>1014</v>
      </c>
      <c r="I38" s="154"/>
    </row>
    <row r="39" spans="1:9" s="45" customFormat="1" ht="19.5" customHeight="1">
      <c r="A39" s="119"/>
      <c r="B39" s="114"/>
      <c r="C39" s="124"/>
      <c r="D39" s="114" t="s">
        <v>1015</v>
      </c>
      <c r="E39" s="125" t="s">
        <v>1016</v>
      </c>
      <c r="F39" s="126"/>
      <c r="G39" s="127"/>
      <c r="H39" s="114" t="s">
        <v>1014</v>
      </c>
      <c r="I39" s="154"/>
    </row>
    <row r="40" spans="1:9" s="45" customFormat="1" ht="19.5" customHeight="1">
      <c r="A40" s="119"/>
      <c r="B40" s="114"/>
      <c r="C40" s="124"/>
      <c r="D40" s="114" t="s">
        <v>1017</v>
      </c>
      <c r="E40" s="125" t="s">
        <v>1018</v>
      </c>
      <c r="F40" s="126"/>
      <c r="G40" s="127"/>
      <c r="H40" s="114" t="s">
        <v>1014</v>
      </c>
      <c r="I40" s="154"/>
    </row>
    <row r="41" spans="1:9" s="45" customFormat="1" ht="19.5" customHeight="1">
      <c r="A41" s="119"/>
      <c r="B41" s="114"/>
      <c r="C41" s="124"/>
      <c r="D41" s="114" t="s">
        <v>1019</v>
      </c>
      <c r="E41" s="125" t="s">
        <v>1020</v>
      </c>
      <c r="F41" s="126"/>
      <c r="G41" s="127"/>
      <c r="H41" s="114" t="s">
        <v>1014</v>
      </c>
      <c r="I41" s="154"/>
    </row>
    <row r="42" spans="1:9" s="45" customFormat="1" ht="19.5" customHeight="1">
      <c r="A42" s="119"/>
      <c r="B42" s="114"/>
      <c r="C42" s="124"/>
      <c r="D42" s="114" t="s">
        <v>1021</v>
      </c>
      <c r="E42" s="125" t="s">
        <v>1022</v>
      </c>
      <c r="F42" s="126"/>
      <c r="G42" s="127"/>
      <c r="H42" s="114" t="s">
        <v>1014</v>
      </c>
      <c r="I42" s="154"/>
    </row>
    <row r="43" spans="1:9" s="45" customFormat="1" ht="19.5" customHeight="1">
      <c r="A43" s="119"/>
      <c r="B43" s="114"/>
      <c r="C43" s="124"/>
      <c r="D43" s="114" t="s">
        <v>1023</v>
      </c>
      <c r="E43" s="125">
        <v>5000</v>
      </c>
      <c r="F43" s="126"/>
      <c r="G43" s="127"/>
      <c r="H43" s="114" t="s">
        <v>1014</v>
      </c>
      <c r="I43" s="154"/>
    </row>
    <row r="44" spans="1:9" s="45" customFormat="1" ht="19.5" customHeight="1">
      <c r="A44" s="119"/>
      <c r="B44" s="114"/>
      <c r="C44" s="124" t="s">
        <v>638</v>
      </c>
      <c r="D44" s="128" t="s">
        <v>1024</v>
      </c>
      <c r="E44" s="129">
        <v>0.95</v>
      </c>
      <c r="F44" s="130"/>
      <c r="G44" s="131"/>
      <c r="H44" s="128" t="s">
        <v>669</v>
      </c>
      <c r="I44" s="154"/>
    </row>
    <row r="45" spans="1:9" s="45" customFormat="1" ht="19.5" customHeight="1">
      <c r="A45" s="119"/>
      <c r="B45" s="114"/>
      <c r="C45" s="124"/>
      <c r="D45" s="114" t="s">
        <v>1025</v>
      </c>
      <c r="E45" s="132">
        <v>0.85</v>
      </c>
      <c r="F45" s="133"/>
      <c r="G45" s="134"/>
      <c r="H45" s="124" t="s">
        <v>669</v>
      </c>
      <c r="I45" s="154"/>
    </row>
    <row r="46" spans="1:9" s="45" customFormat="1" ht="19.5" customHeight="1">
      <c r="A46" s="119"/>
      <c r="B46" s="114"/>
      <c r="C46" s="124" t="s">
        <v>643</v>
      </c>
      <c r="D46" s="114" t="s">
        <v>1026</v>
      </c>
      <c r="E46" s="132">
        <v>1</v>
      </c>
      <c r="F46" s="133"/>
      <c r="G46" s="134"/>
      <c r="H46" s="124" t="s">
        <v>669</v>
      </c>
      <c r="I46" s="154"/>
    </row>
    <row r="47" spans="1:9" s="45" customFormat="1" ht="39" customHeight="1">
      <c r="A47" s="119"/>
      <c r="B47" s="119"/>
      <c r="C47" s="124"/>
      <c r="D47" s="114" t="s">
        <v>1027</v>
      </c>
      <c r="E47" s="125" t="s">
        <v>1028</v>
      </c>
      <c r="F47" s="126"/>
      <c r="G47" s="127"/>
      <c r="H47" s="124" t="s">
        <v>669</v>
      </c>
      <c r="I47" s="154"/>
    </row>
    <row r="48" spans="1:9" s="45" customFormat="1" ht="30" customHeight="1">
      <c r="A48" s="119"/>
      <c r="B48" s="114" t="s">
        <v>627</v>
      </c>
      <c r="C48" s="114" t="s">
        <v>1029</v>
      </c>
      <c r="D48" s="114" t="s">
        <v>1030</v>
      </c>
      <c r="E48" s="125" t="s">
        <v>1031</v>
      </c>
      <c r="F48" s="126"/>
      <c r="G48" s="127"/>
      <c r="H48" s="124" t="s">
        <v>669</v>
      </c>
      <c r="I48" s="154"/>
    </row>
    <row r="49" spans="1:9" s="45" customFormat="1" ht="30" customHeight="1">
      <c r="A49" s="119"/>
      <c r="B49" s="114"/>
      <c r="C49" s="114" t="s">
        <v>674</v>
      </c>
      <c r="D49" s="114" t="s">
        <v>1032</v>
      </c>
      <c r="E49" s="125" t="s">
        <v>1033</v>
      </c>
      <c r="F49" s="126"/>
      <c r="G49" s="127"/>
      <c r="H49" s="124" t="s">
        <v>669</v>
      </c>
      <c r="I49" s="154"/>
    </row>
    <row r="50" spans="1:8" s="46" customFormat="1" ht="27.75" customHeight="1">
      <c r="A50" s="135" t="s">
        <v>630</v>
      </c>
      <c r="B50" s="114" t="s">
        <v>1034</v>
      </c>
      <c r="C50" s="136"/>
      <c r="D50" s="136"/>
      <c r="E50" s="136"/>
      <c r="F50" s="136"/>
      <c r="G50" s="136"/>
      <c r="H50" s="136"/>
    </row>
    <row r="51" spans="1:8" s="46" customFormat="1" ht="13.5">
      <c r="A51" s="114" t="s">
        <v>632</v>
      </c>
      <c r="B51" s="114" t="s">
        <v>619</v>
      </c>
      <c r="C51" s="114" t="s">
        <v>620</v>
      </c>
      <c r="D51" s="114" t="s">
        <v>621</v>
      </c>
      <c r="E51" s="114" t="s">
        <v>622</v>
      </c>
      <c r="F51" s="114"/>
      <c r="G51" s="114"/>
      <c r="H51" s="114" t="s">
        <v>623</v>
      </c>
    </row>
    <row r="52" spans="1:8" s="46" customFormat="1" ht="13.5">
      <c r="A52" s="136"/>
      <c r="B52" s="136"/>
      <c r="C52" s="136"/>
      <c r="D52" s="136"/>
      <c r="E52" s="114"/>
      <c r="F52" s="114"/>
      <c r="G52" s="114"/>
      <c r="H52" s="114"/>
    </row>
    <row r="53" spans="1:8" s="46" customFormat="1" ht="14.25">
      <c r="A53" s="136"/>
      <c r="B53" s="114" t="s">
        <v>624</v>
      </c>
      <c r="C53" s="114" t="s">
        <v>1035</v>
      </c>
      <c r="D53" s="114" t="s">
        <v>1036</v>
      </c>
      <c r="E53" s="114">
        <v>8469.75</v>
      </c>
      <c r="F53" s="114"/>
      <c r="G53" s="136"/>
      <c r="H53" s="114" t="s">
        <v>1014</v>
      </c>
    </row>
    <row r="54" spans="1:8" s="46" customFormat="1" ht="14.25">
      <c r="A54" s="136"/>
      <c r="B54" s="114"/>
      <c r="C54" s="114"/>
      <c r="D54" s="114" t="s">
        <v>1037</v>
      </c>
      <c r="E54" s="114">
        <v>502.73</v>
      </c>
      <c r="F54" s="114"/>
      <c r="G54" s="114"/>
      <c r="H54" s="114" t="s">
        <v>1014</v>
      </c>
    </row>
    <row r="55" spans="1:8" s="46" customFormat="1" ht="85.5" customHeight="1">
      <c r="A55" s="136"/>
      <c r="B55" s="114"/>
      <c r="C55" s="114" t="s">
        <v>1038</v>
      </c>
      <c r="D55" s="114" t="s">
        <v>1039</v>
      </c>
      <c r="E55" s="137" t="s">
        <v>1040</v>
      </c>
      <c r="F55" s="137"/>
      <c r="G55" s="114"/>
      <c r="H55" s="114" t="s">
        <v>1014</v>
      </c>
    </row>
    <row r="56" spans="1:8" s="46" customFormat="1" ht="87" customHeight="1">
      <c r="A56" s="136"/>
      <c r="B56" s="114"/>
      <c r="C56" s="114" t="s">
        <v>1041</v>
      </c>
      <c r="D56" s="114" t="s">
        <v>1042</v>
      </c>
      <c r="E56" s="114" t="s">
        <v>1043</v>
      </c>
      <c r="F56" s="114"/>
      <c r="G56" s="114"/>
      <c r="H56" s="114" t="s">
        <v>1014</v>
      </c>
    </row>
    <row r="57" spans="1:8" s="46" customFormat="1" ht="51" customHeight="1">
      <c r="A57" s="136"/>
      <c r="B57" s="136"/>
      <c r="C57" s="114" t="s">
        <v>640</v>
      </c>
      <c r="D57" s="114" t="s">
        <v>1044</v>
      </c>
      <c r="E57" s="114" t="s">
        <v>1045</v>
      </c>
      <c r="F57" s="114"/>
      <c r="G57" s="114"/>
      <c r="H57" s="114" t="s">
        <v>669</v>
      </c>
    </row>
    <row r="58" spans="1:9" s="45" customFormat="1" ht="14.25">
      <c r="A58" s="138" t="s">
        <v>729</v>
      </c>
      <c r="B58" s="139" t="s">
        <v>961</v>
      </c>
      <c r="C58" s="140"/>
      <c r="D58" s="140"/>
      <c r="E58" s="140"/>
      <c r="F58" s="140"/>
      <c r="G58" s="140"/>
      <c r="H58" s="141"/>
      <c r="I58" s="47"/>
    </row>
    <row r="59" spans="1:9" s="45" customFormat="1" ht="14.25">
      <c r="A59" s="142"/>
      <c r="B59" s="143" t="s">
        <v>619</v>
      </c>
      <c r="C59" s="143" t="s">
        <v>620</v>
      </c>
      <c r="D59" s="143" t="s">
        <v>621</v>
      </c>
      <c r="E59" s="115" t="s">
        <v>622</v>
      </c>
      <c r="F59" s="116"/>
      <c r="G59" s="117"/>
      <c r="H59" s="143" t="s">
        <v>623</v>
      </c>
      <c r="I59" s="47"/>
    </row>
    <row r="60" spans="1:9" s="45" customFormat="1" ht="14.25">
      <c r="A60" s="144"/>
      <c r="B60" s="145"/>
      <c r="C60" s="145"/>
      <c r="D60" s="145"/>
      <c r="E60" s="146"/>
      <c r="F60" s="147"/>
      <c r="G60" s="148"/>
      <c r="H60" s="145"/>
      <c r="I60" s="47"/>
    </row>
    <row r="61" spans="1:9" s="45" customFormat="1" ht="28.5">
      <c r="A61" s="144"/>
      <c r="B61" s="114" t="s">
        <v>624</v>
      </c>
      <c r="C61" s="114" t="s">
        <v>634</v>
      </c>
      <c r="D61" s="114" t="s">
        <v>962</v>
      </c>
      <c r="E61" s="125" t="s">
        <v>963</v>
      </c>
      <c r="F61" s="126"/>
      <c r="G61" s="127"/>
      <c r="H61" s="114" t="s">
        <v>637</v>
      </c>
      <c r="I61" s="155"/>
    </row>
    <row r="62" spans="1:9" s="45" customFormat="1" ht="42.75">
      <c r="A62" s="144"/>
      <c r="B62" s="114"/>
      <c r="C62" s="114" t="s">
        <v>638</v>
      </c>
      <c r="D62" s="114" t="s">
        <v>964</v>
      </c>
      <c r="E62" s="132">
        <v>0.99</v>
      </c>
      <c r="F62" s="133"/>
      <c r="G62" s="134"/>
      <c r="H62" s="114" t="s">
        <v>637</v>
      </c>
      <c r="I62" s="47"/>
    </row>
    <row r="63" spans="1:9" s="45" customFormat="1" ht="14.25">
      <c r="A63" s="144"/>
      <c r="B63" s="114"/>
      <c r="C63" s="124" t="s">
        <v>640</v>
      </c>
      <c r="D63" s="114" t="s">
        <v>888</v>
      </c>
      <c r="E63" s="149">
        <v>20</v>
      </c>
      <c r="F63" s="150"/>
      <c r="G63" s="151"/>
      <c r="H63" s="114" t="s">
        <v>637</v>
      </c>
      <c r="I63" s="47"/>
    </row>
    <row r="64" spans="1:9" s="45" customFormat="1" ht="14.25">
      <c r="A64" s="144"/>
      <c r="B64" s="114"/>
      <c r="C64" s="124" t="s">
        <v>643</v>
      </c>
      <c r="D64" s="114" t="s">
        <v>965</v>
      </c>
      <c r="E64" s="125" t="s">
        <v>725</v>
      </c>
      <c r="F64" s="126"/>
      <c r="G64" s="127"/>
      <c r="H64" s="114" t="s">
        <v>637</v>
      </c>
      <c r="I64" s="47"/>
    </row>
    <row r="65" spans="1:9" s="45" customFormat="1" ht="28.5">
      <c r="A65" s="144"/>
      <c r="B65" s="124" t="s">
        <v>627</v>
      </c>
      <c r="C65" s="124" t="s">
        <v>966</v>
      </c>
      <c r="D65" s="114" t="s">
        <v>967</v>
      </c>
      <c r="E65" s="132">
        <v>0.26</v>
      </c>
      <c r="F65" s="133"/>
      <c r="G65" s="134"/>
      <c r="H65" s="114" t="s">
        <v>637</v>
      </c>
      <c r="I65" s="47"/>
    </row>
    <row r="66" spans="1:9" s="45" customFormat="1" ht="28.5">
      <c r="A66" s="144"/>
      <c r="B66" s="124"/>
      <c r="C66" s="124" t="s">
        <v>674</v>
      </c>
      <c r="D66" s="114" t="s">
        <v>968</v>
      </c>
      <c r="E66" s="132">
        <v>0.2</v>
      </c>
      <c r="F66" s="133"/>
      <c r="G66" s="134"/>
      <c r="H66" s="114" t="s">
        <v>637</v>
      </c>
      <c r="I66" s="47"/>
    </row>
    <row r="67" spans="1:9" s="45" customFormat="1" ht="14.25">
      <c r="A67" s="138" t="s">
        <v>1046</v>
      </c>
      <c r="B67" s="139" t="s">
        <v>938</v>
      </c>
      <c r="C67" s="140"/>
      <c r="D67" s="140"/>
      <c r="E67" s="140"/>
      <c r="F67" s="140"/>
      <c r="G67" s="140"/>
      <c r="H67" s="141"/>
      <c r="I67" s="47"/>
    </row>
    <row r="68" spans="1:9" s="45" customFormat="1" ht="14.25">
      <c r="A68" s="142" t="s">
        <v>632</v>
      </c>
      <c r="B68" s="143" t="s">
        <v>619</v>
      </c>
      <c r="C68" s="143" t="s">
        <v>620</v>
      </c>
      <c r="D68" s="143" t="s">
        <v>621</v>
      </c>
      <c r="E68" s="115" t="s">
        <v>622</v>
      </c>
      <c r="F68" s="116"/>
      <c r="G68" s="117"/>
      <c r="H68" s="143" t="s">
        <v>623</v>
      </c>
      <c r="I68" s="47"/>
    </row>
    <row r="69" spans="1:9" s="45" customFormat="1" ht="14.25">
      <c r="A69" s="144"/>
      <c r="B69" s="145"/>
      <c r="C69" s="145"/>
      <c r="D69" s="145"/>
      <c r="E69" s="146"/>
      <c r="F69" s="147"/>
      <c r="G69" s="148"/>
      <c r="H69" s="145"/>
      <c r="I69" s="47"/>
    </row>
    <row r="70" spans="1:9" s="45" customFormat="1" ht="14.25">
      <c r="A70" s="144"/>
      <c r="B70" s="156"/>
      <c r="C70" s="156"/>
      <c r="D70" s="156"/>
      <c r="E70" s="120"/>
      <c r="F70" s="121"/>
      <c r="G70" s="122"/>
      <c r="H70" s="156"/>
      <c r="I70" s="47"/>
    </row>
    <row r="71" spans="1:9" s="45" customFormat="1" ht="34.5" customHeight="1">
      <c r="A71" s="144"/>
      <c r="B71" s="143" t="s">
        <v>624</v>
      </c>
      <c r="C71" s="114" t="s">
        <v>634</v>
      </c>
      <c r="D71" s="114" t="s">
        <v>939</v>
      </c>
      <c r="E71" s="125" t="s">
        <v>940</v>
      </c>
      <c r="F71" s="126"/>
      <c r="G71" s="127"/>
      <c r="H71" s="114" t="s">
        <v>669</v>
      </c>
      <c r="I71" s="47"/>
    </row>
    <row r="72" spans="1:9" s="45" customFormat="1" ht="28.5">
      <c r="A72" s="144"/>
      <c r="B72" s="157"/>
      <c r="C72" s="114" t="s">
        <v>638</v>
      </c>
      <c r="D72" s="114" t="s">
        <v>941</v>
      </c>
      <c r="E72" s="158" t="s">
        <v>908</v>
      </c>
      <c r="F72" s="126"/>
      <c r="G72" s="127"/>
      <c r="H72" s="114" t="s">
        <v>669</v>
      </c>
      <c r="I72" s="47"/>
    </row>
    <row r="73" spans="1:9" s="45" customFormat="1" ht="28.5">
      <c r="A73" s="144"/>
      <c r="B73" s="156"/>
      <c r="C73" s="114" t="s">
        <v>643</v>
      </c>
      <c r="D73" s="114" t="s">
        <v>943</v>
      </c>
      <c r="E73" s="125" t="s">
        <v>944</v>
      </c>
      <c r="F73" s="126"/>
      <c r="G73" s="127"/>
      <c r="H73" s="114" t="s">
        <v>669</v>
      </c>
      <c r="I73" s="47"/>
    </row>
    <row r="74" spans="1:9" s="45" customFormat="1" ht="14.25">
      <c r="A74" s="144"/>
      <c r="B74" s="143" t="s">
        <v>627</v>
      </c>
      <c r="C74" s="118" t="s">
        <v>674</v>
      </c>
      <c r="D74" s="114" t="s">
        <v>945</v>
      </c>
      <c r="E74" s="125" t="s">
        <v>946</v>
      </c>
      <c r="F74" s="126"/>
      <c r="G74" s="127"/>
      <c r="H74" s="114" t="s">
        <v>669</v>
      </c>
      <c r="I74" s="47"/>
    </row>
    <row r="75" spans="1:9" s="45" customFormat="1" ht="14.25">
      <c r="A75" s="144"/>
      <c r="B75" s="157"/>
      <c r="C75" s="123"/>
      <c r="D75" s="114" t="s">
        <v>794</v>
      </c>
      <c r="E75" s="125" t="s">
        <v>947</v>
      </c>
      <c r="F75" s="126"/>
      <c r="G75" s="127"/>
      <c r="H75" s="114" t="s">
        <v>669</v>
      </c>
      <c r="I75" s="47"/>
    </row>
    <row r="76" spans="1:9" s="45" customFormat="1" ht="28.5">
      <c r="A76" s="159"/>
      <c r="B76" s="160"/>
      <c r="C76" s="123" t="s">
        <v>910</v>
      </c>
      <c r="D76" s="114" t="s">
        <v>948</v>
      </c>
      <c r="E76" s="132">
        <v>0.8</v>
      </c>
      <c r="F76" s="133"/>
      <c r="G76" s="134"/>
      <c r="H76" s="114" t="s">
        <v>669</v>
      </c>
      <c r="I76" s="47"/>
    </row>
    <row r="77" spans="1:9" s="45" customFormat="1" ht="14.25">
      <c r="A77" s="161"/>
      <c r="B77" s="156"/>
      <c r="C77" s="114" t="s">
        <v>796</v>
      </c>
      <c r="D77" s="114" t="s">
        <v>949</v>
      </c>
      <c r="E77" s="125" t="s">
        <v>649</v>
      </c>
      <c r="F77" s="126"/>
      <c r="G77" s="127"/>
      <c r="H77" s="114" t="s">
        <v>669</v>
      </c>
      <c r="I77" s="47"/>
    </row>
    <row r="78" spans="1:9" s="45" customFormat="1" ht="14.25">
      <c r="A78" s="138" t="s">
        <v>1047</v>
      </c>
      <c r="B78" s="139" t="s">
        <v>905</v>
      </c>
      <c r="C78" s="140"/>
      <c r="D78" s="140"/>
      <c r="E78" s="140"/>
      <c r="F78" s="140"/>
      <c r="G78" s="140"/>
      <c r="H78" s="141"/>
      <c r="I78" s="47"/>
    </row>
    <row r="79" spans="1:8" s="47" customFormat="1" ht="19.5" customHeight="1">
      <c r="A79" s="114" t="s">
        <v>632</v>
      </c>
      <c r="B79" s="114" t="s">
        <v>619</v>
      </c>
      <c r="C79" s="114" t="s">
        <v>620</v>
      </c>
      <c r="D79" s="114" t="s">
        <v>621</v>
      </c>
      <c r="E79" s="124" t="s">
        <v>622</v>
      </c>
      <c r="F79" s="124"/>
      <c r="G79" s="124"/>
      <c r="H79" s="114" t="s">
        <v>623</v>
      </c>
    </row>
    <row r="80" spans="1:8" s="47" customFormat="1" ht="19.5" customHeight="1">
      <c r="A80" s="119"/>
      <c r="B80" s="119"/>
      <c r="C80" s="119"/>
      <c r="D80" s="119"/>
      <c r="E80" s="124"/>
      <c r="F80" s="124"/>
      <c r="G80" s="124"/>
      <c r="H80" s="119"/>
    </row>
    <row r="81" spans="1:8" s="47" customFormat="1" ht="19.5" customHeight="1">
      <c r="A81" s="119"/>
      <c r="B81" s="119"/>
      <c r="C81" s="119"/>
      <c r="D81" s="119"/>
      <c r="E81" s="124"/>
      <c r="F81" s="124"/>
      <c r="G81" s="124"/>
      <c r="H81" s="119"/>
    </row>
    <row r="82" spans="1:9" s="47" customFormat="1" ht="31.5" customHeight="1">
      <c r="A82" s="119"/>
      <c r="B82" s="114" t="s">
        <v>624</v>
      </c>
      <c r="C82" s="114" t="s">
        <v>634</v>
      </c>
      <c r="D82" s="114" t="s">
        <v>885</v>
      </c>
      <c r="E82" s="124" t="s">
        <v>920</v>
      </c>
      <c r="F82" s="124"/>
      <c r="G82" s="124"/>
      <c r="H82" s="114" t="s">
        <v>669</v>
      </c>
      <c r="I82" s="155"/>
    </row>
    <row r="83" spans="1:9" s="47" customFormat="1" ht="24" customHeight="1">
      <c r="A83" s="119"/>
      <c r="B83" s="114"/>
      <c r="C83" s="114" t="s">
        <v>640</v>
      </c>
      <c r="D83" s="114" t="s">
        <v>723</v>
      </c>
      <c r="E83" s="124">
        <v>17</v>
      </c>
      <c r="F83" s="124"/>
      <c r="G83" s="124"/>
      <c r="H83" s="114" t="s">
        <v>669</v>
      </c>
      <c r="I83" s="155"/>
    </row>
    <row r="84" spans="1:8" s="47" customFormat="1" ht="30.75" customHeight="1">
      <c r="A84" s="119"/>
      <c r="B84" s="114"/>
      <c r="C84" s="114" t="s">
        <v>638</v>
      </c>
      <c r="D84" s="114" t="s">
        <v>907</v>
      </c>
      <c r="E84" s="124" t="s">
        <v>921</v>
      </c>
      <c r="F84" s="124"/>
      <c r="G84" s="124"/>
      <c r="H84" s="114" t="s">
        <v>669</v>
      </c>
    </row>
    <row r="85" spans="1:8" s="47" customFormat="1" ht="24.75" customHeight="1">
      <c r="A85" s="119"/>
      <c r="B85" s="114"/>
      <c r="C85" s="124" t="s">
        <v>643</v>
      </c>
      <c r="D85" s="124" t="s">
        <v>909</v>
      </c>
      <c r="E85" s="162">
        <v>44196</v>
      </c>
      <c r="F85" s="162"/>
      <c r="G85" s="162"/>
      <c r="H85" s="124" t="s">
        <v>669</v>
      </c>
    </row>
    <row r="86" spans="1:8" s="47" customFormat="1" ht="21" customHeight="1">
      <c r="A86" s="119"/>
      <c r="B86" s="119"/>
      <c r="C86" s="124"/>
      <c r="D86" s="124"/>
      <c r="E86" s="162"/>
      <c r="F86" s="162"/>
      <c r="G86" s="162"/>
      <c r="H86" s="124"/>
    </row>
    <row r="87" spans="1:8" s="47" customFormat="1" ht="34.5" customHeight="1">
      <c r="A87" s="119"/>
      <c r="B87" s="124" t="s">
        <v>627</v>
      </c>
      <c r="C87" s="124" t="s">
        <v>910</v>
      </c>
      <c r="D87" s="114" t="s">
        <v>828</v>
      </c>
      <c r="E87" s="163">
        <v>0.8</v>
      </c>
      <c r="F87" s="163"/>
      <c r="G87" s="163"/>
      <c r="H87" s="114" t="s">
        <v>669</v>
      </c>
    </row>
    <row r="88" spans="1:8" s="47" customFormat="1" ht="33" customHeight="1">
      <c r="A88" s="119"/>
      <c r="B88" s="124"/>
      <c r="C88" s="114" t="s">
        <v>796</v>
      </c>
      <c r="D88" s="114" t="s">
        <v>911</v>
      </c>
      <c r="E88" s="124" t="s">
        <v>696</v>
      </c>
      <c r="F88" s="124"/>
      <c r="G88" s="124"/>
      <c r="H88" s="114" t="s">
        <v>669</v>
      </c>
    </row>
    <row r="89" spans="1:8" s="47" customFormat="1" ht="34.5" customHeight="1">
      <c r="A89" s="135" t="s">
        <v>1048</v>
      </c>
      <c r="B89" s="164" t="s">
        <v>884</v>
      </c>
      <c r="C89" s="165"/>
      <c r="D89" s="165"/>
      <c r="E89" s="165"/>
      <c r="F89" s="165"/>
      <c r="G89" s="165"/>
      <c r="H89" s="165"/>
    </row>
    <row r="90" spans="1:8" s="47" customFormat="1" ht="19.5" customHeight="1">
      <c r="A90" s="114" t="s">
        <v>632</v>
      </c>
      <c r="B90" s="114" t="s">
        <v>619</v>
      </c>
      <c r="C90" s="114" t="s">
        <v>620</v>
      </c>
      <c r="D90" s="114" t="s">
        <v>621</v>
      </c>
      <c r="E90" s="124" t="s">
        <v>622</v>
      </c>
      <c r="F90" s="124"/>
      <c r="G90" s="124"/>
      <c r="H90" s="114" t="s">
        <v>623</v>
      </c>
    </row>
    <row r="91" spans="1:8" s="47" customFormat="1" ht="19.5" customHeight="1">
      <c r="A91" s="166"/>
      <c r="B91" s="166"/>
      <c r="C91" s="166"/>
      <c r="D91" s="166"/>
      <c r="E91" s="124"/>
      <c r="F91" s="124"/>
      <c r="G91" s="124"/>
      <c r="H91" s="166"/>
    </row>
    <row r="92" spans="1:8" s="47" customFormat="1" ht="19.5" customHeight="1">
      <c r="A92" s="166"/>
      <c r="B92" s="166"/>
      <c r="C92" s="166"/>
      <c r="D92" s="166"/>
      <c r="E92" s="124"/>
      <c r="F92" s="124"/>
      <c r="G92" s="124"/>
      <c r="H92" s="166"/>
    </row>
    <row r="93" spans="1:8" s="47" customFormat="1" ht="31.5" customHeight="1">
      <c r="A93" s="166"/>
      <c r="B93" s="114" t="s">
        <v>624</v>
      </c>
      <c r="C93" s="114" t="s">
        <v>634</v>
      </c>
      <c r="D93" s="114" t="s">
        <v>885</v>
      </c>
      <c r="E93" s="163" t="s">
        <v>886</v>
      </c>
      <c r="F93" s="163"/>
      <c r="G93" s="163"/>
      <c r="H93" s="114" t="s">
        <v>637</v>
      </c>
    </row>
    <row r="94" spans="1:8" s="47" customFormat="1" ht="21" customHeight="1">
      <c r="A94" s="166"/>
      <c r="B94" s="114"/>
      <c r="C94" s="114" t="s">
        <v>720</v>
      </c>
      <c r="D94" s="114" t="s">
        <v>887</v>
      </c>
      <c r="E94" s="163">
        <v>0.95</v>
      </c>
      <c r="F94" s="163"/>
      <c r="G94" s="163"/>
      <c r="H94" s="114" t="s">
        <v>637</v>
      </c>
    </row>
    <row r="95" spans="1:8" s="47" customFormat="1" ht="21" customHeight="1">
      <c r="A95" s="166"/>
      <c r="B95" s="114"/>
      <c r="C95" s="114" t="s">
        <v>640</v>
      </c>
      <c r="D95" s="114" t="s">
        <v>888</v>
      </c>
      <c r="E95" s="167">
        <v>17</v>
      </c>
      <c r="F95" s="167"/>
      <c r="G95" s="167"/>
      <c r="H95" s="114" t="s">
        <v>637</v>
      </c>
    </row>
    <row r="96" spans="1:8" s="47" customFormat="1" ht="45" customHeight="1">
      <c r="A96" s="166"/>
      <c r="B96" s="166"/>
      <c r="C96" s="114" t="s">
        <v>889</v>
      </c>
      <c r="D96" s="114" t="s">
        <v>890</v>
      </c>
      <c r="E96" s="124" t="s">
        <v>891</v>
      </c>
      <c r="F96" s="124"/>
      <c r="G96" s="124"/>
      <c r="H96" s="114" t="s">
        <v>637</v>
      </c>
    </row>
    <row r="97" spans="1:8" s="47" customFormat="1" ht="33" customHeight="1">
      <c r="A97" s="166"/>
      <c r="B97" s="114" t="s">
        <v>627</v>
      </c>
      <c r="C97" s="114" t="s">
        <v>677</v>
      </c>
      <c r="D97" s="114" t="s">
        <v>892</v>
      </c>
      <c r="E97" s="124" t="s">
        <v>893</v>
      </c>
      <c r="F97" s="124"/>
      <c r="G97" s="168"/>
      <c r="H97" s="114" t="s">
        <v>637</v>
      </c>
    </row>
    <row r="98" spans="1:8" s="47" customFormat="1" ht="34.5" customHeight="1">
      <c r="A98" s="166"/>
      <c r="B98" s="114"/>
      <c r="C98" s="114" t="s">
        <v>894</v>
      </c>
      <c r="D98" s="114" t="s">
        <v>895</v>
      </c>
      <c r="E98" s="163" t="s">
        <v>896</v>
      </c>
      <c r="F98" s="163"/>
      <c r="G98" s="163"/>
      <c r="H98" s="114" t="s">
        <v>637</v>
      </c>
    </row>
    <row r="99" spans="1:9" s="45" customFormat="1" ht="14.25">
      <c r="A99" s="135" t="s">
        <v>1049</v>
      </c>
      <c r="B99" s="139" t="s">
        <v>905</v>
      </c>
      <c r="C99" s="140"/>
      <c r="D99" s="140"/>
      <c r="E99" s="140"/>
      <c r="F99" s="140"/>
      <c r="G99" s="140"/>
      <c r="H99" s="141"/>
      <c r="I99" s="47"/>
    </row>
    <row r="100" spans="1:8" s="48" customFormat="1" ht="19.5" customHeight="1">
      <c r="A100" s="114" t="s">
        <v>632</v>
      </c>
      <c r="B100" s="114" t="s">
        <v>619</v>
      </c>
      <c r="C100" s="114" t="s">
        <v>620</v>
      </c>
      <c r="D100" s="114" t="s">
        <v>621</v>
      </c>
      <c r="E100" s="115" t="s">
        <v>622</v>
      </c>
      <c r="F100" s="116"/>
      <c r="G100" s="117"/>
      <c r="H100" s="114" t="s">
        <v>623</v>
      </c>
    </row>
    <row r="101" spans="1:8" s="48" customFormat="1" ht="19.5" customHeight="1">
      <c r="A101" s="119"/>
      <c r="B101" s="119"/>
      <c r="C101" s="119"/>
      <c r="D101" s="119"/>
      <c r="E101" s="146"/>
      <c r="F101" s="147"/>
      <c r="G101" s="148"/>
      <c r="H101" s="119"/>
    </row>
    <row r="102" spans="1:8" s="48" customFormat="1" ht="19.5" customHeight="1">
      <c r="A102" s="119"/>
      <c r="B102" s="119"/>
      <c r="C102" s="119"/>
      <c r="D102" s="119"/>
      <c r="E102" s="120"/>
      <c r="F102" s="121"/>
      <c r="G102" s="122"/>
      <c r="H102" s="119"/>
    </row>
    <row r="103" spans="1:9" s="48" customFormat="1" ht="36.75" customHeight="1">
      <c r="A103" s="119"/>
      <c r="B103" s="114" t="s">
        <v>624</v>
      </c>
      <c r="C103" s="114" t="s">
        <v>634</v>
      </c>
      <c r="D103" s="114" t="s">
        <v>885</v>
      </c>
      <c r="E103" s="125" t="s">
        <v>906</v>
      </c>
      <c r="F103" s="126"/>
      <c r="G103" s="127"/>
      <c r="H103" s="114" t="s">
        <v>669</v>
      </c>
      <c r="I103" s="187"/>
    </row>
    <row r="104" spans="1:9" s="48" customFormat="1" ht="24.75" customHeight="1">
      <c r="A104" s="119"/>
      <c r="B104" s="114"/>
      <c r="C104" s="114" t="s">
        <v>640</v>
      </c>
      <c r="D104" s="114" t="s">
        <v>723</v>
      </c>
      <c r="E104" s="125">
        <v>8.5</v>
      </c>
      <c r="F104" s="126"/>
      <c r="G104" s="127"/>
      <c r="H104" s="114" t="s">
        <v>669</v>
      </c>
      <c r="I104" s="187"/>
    </row>
    <row r="105" spans="1:8" s="48" customFormat="1" ht="36.75" customHeight="1">
      <c r="A105" s="119"/>
      <c r="B105" s="114"/>
      <c r="C105" s="114" t="s">
        <v>638</v>
      </c>
      <c r="D105" s="114" t="s">
        <v>907</v>
      </c>
      <c r="E105" s="158" t="s">
        <v>942</v>
      </c>
      <c r="F105" s="169"/>
      <c r="G105" s="170"/>
      <c r="H105" s="114" t="s">
        <v>669</v>
      </c>
    </row>
    <row r="106" spans="1:8" s="48" customFormat="1" ht="24.75" customHeight="1">
      <c r="A106" s="119"/>
      <c r="B106" s="114"/>
      <c r="C106" s="124" t="s">
        <v>643</v>
      </c>
      <c r="D106" s="124" t="s">
        <v>909</v>
      </c>
      <c r="E106" s="171">
        <v>44196</v>
      </c>
      <c r="F106" s="172"/>
      <c r="G106" s="173"/>
      <c r="H106" s="124" t="s">
        <v>669</v>
      </c>
    </row>
    <row r="107" spans="1:8" s="48" customFormat="1" ht="30" customHeight="1">
      <c r="A107" s="119"/>
      <c r="B107" s="119"/>
      <c r="C107" s="124"/>
      <c r="D107" s="124"/>
      <c r="E107" s="174"/>
      <c r="F107" s="175"/>
      <c r="G107" s="176"/>
      <c r="H107" s="124"/>
    </row>
    <row r="108" spans="1:8" s="48" customFormat="1" ht="34.5" customHeight="1">
      <c r="A108" s="119"/>
      <c r="B108" s="124" t="s">
        <v>627</v>
      </c>
      <c r="C108" s="124" t="s">
        <v>910</v>
      </c>
      <c r="D108" s="114" t="s">
        <v>828</v>
      </c>
      <c r="E108" s="132">
        <v>0.8</v>
      </c>
      <c r="F108" s="133"/>
      <c r="G108" s="134"/>
      <c r="H108" s="114" t="s">
        <v>669</v>
      </c>
    </row>
    <row r="109" spans="1:8" s="48" customFormat="1" ht="33" customHeight="1">
      <c r="A109" s="119"/>
      <c r="B109" s="124"/>
      <c r="C109" s="114" t="s">
        <v>796</v>
      </c>
      <c r="D109" s="114" t="s">
        <v>911</v>
      </c>
      <c r="E109" s="125" t="s">
        <v>696</v>
      </c>
      <c r="F109" s="126"/>
      <c r="G109" s="127"/>
      <c r="H109" s="114" t="s">
        <v>669</v>
      </c>
    </row>
    <row r="110" spans="1:9" s="45" customFormat="1" ht="14.25">
      <c r="A110" s="138" t="s">
        <v>1050</v>
      </c>
      <c r="B110" s="139" t="s">
        <v>861</v>
      </c>
      <c r="C110" s="140"/>
      <c r="D110" s="140"/>
      <c r="E110" s="140"/>
      <c r="F110" s="140"/>
      <c r="G110" s="140"/>
      <c r="H110" s="141"/>
      <c r="I110" s="47"/>
    </row>
    <row r="111" spans="1:8" s="48" customFormat="1" ht="19.5" customHeight="1">
      <c r="A111" s="114" t="s">
        <v>632</v>
      </c>
      <c r="B111" s="114" t="s">
        <v>619</v>
      </c>
      <c r="C111" s="114" t="s">
        <v>620</v>
      </c>
      <c r="D111" s="114" t="s">
        <v>621</v>
      </c>
      <c r="E111" s="124" t="s">
        <v>622</v>
      </c>
      <c r="F111" s="124"/>
      <c r="G111" s="124"/>
      <c r="H111" s="114" t="s">
        <v>623</v>
      </c>
    </row>
    <row r="112" spans="1:8" s="48" customFormat="1" ht="30" customHeight="1">
      <c r="A112" s="119"/>
      <c r="B112" s="119"/>
      <c r="C112" s="119"/>
      <c r="D112" s="119"/>
      <c r="E112" s="124"/>
      <c r="F112" s="124"/>
      <c r="G112" s="124"/>
      <c r="H112" s="119"/>
    </row>
    <row r="113" spans="1:8" s="48" customFormat="1" ht="31.5" customHeight="1">
      <c r="A113" s="119"/>
      <c r="B113" s="119"/>
      <c r="C113" s="119"/>
      <c r="D113" s="119"/>
      <c r="E113" s="124"/>
      <c r="F113" s="124"/>
      <c r="G113" s="124"/>
      <c r="H113" s="119"/>
    </row>
    <row r="114" spans="1:8" s="48" customFormat="1" ht="48" customHeight="1">
      <c r="A114" s="119"/>
      <c r="B114" s="124" t="s">
        <v>624</v>
      </c>
      <c r="C114" s="114" t="s">
        <v>720</v>
      </c>
      <c r="D114" s="164" t="s">
        <v>862</v>
      </c>
      <c r="E114" s="163">
        <v>0.96</v>
      </c>
      <c r="F114" s="163"/>
      <c r="G114" s="163"/>
      <c r="H114" s="137" t="s">
        <v>669</v>
      </c>
    </row>
    <row r="115" spans="1:8" s="48" customFormat="1" ht="76.5" customHeight="1">
      <c r="A115" s="119"/>
      <c r="B115" s="124"/>
      <c r="C115" s="124" t="s">
        <v>717</v>
      </c>
      <c r="D115" s="164" t="s">
        <v>863</v>
      </c>
      <c r="E115" s="163">
        <v>0.8</v>
      </c>
      <c r="F115" s="163"/>
      <c r="G115" s="163"/>
      <c r="H115" s="137" t="s">
        <v>669</v>
      </c>
    </row>
    <row r="116" spans="1:8" s="48" customFormat="1" ht="60" customHeight="1">
      <c r="A116" s="119"/>
      <c r="B116" s="124"/>
      <c r="C116" s="177"/>
      <c r="D116" s="178" t="s">
        <v>864</v>
      </c>
      <c r="E116" s="163">
        <v>0.8</v>
      </c>
      <c r="F116" s="163"/>
      <c r="G116" s="163"/>
      <c r="H116" s="137" t="s">
        <v>669</v>
      </c>
    </row>
    <row r="117" spans="1:8" s="48" customFormat="1" ht="37.5" customHeight="1">
      <c r="A117" s="119"/>
      <c r="B117" s="124"/>
      <c r="C117" s="124" t="s">
        <v>643</v>
      </c>
      <c r="D117" s="164" t="s">
        <v>865</v>
      </c>
      <c r="E117" s="163">
        <v>0.99</v>
      </c>
      <c r="F117" s="163"/>
      <c r="G117" s="163"/>
      <c r="H117" s="137" t="s">
        <v>669</v>
      </c>
    </row>
    <row r="118" spans="1:8" s="48" customFormat="1" ht="31.5" customHeight="1">
      <c r="A118" s="119"/>
      <c r="B118" s="124"/>
      <c r="C118" s="124"/>
      <c r="D118" s="164" t="s">
        <v>866</v>
      </c>
      <c r="E118" s="163">
        <v>0.99</v>
      </c>
      <c r="F118" s="163"/>
      <c r="G118" s="163"/>
      <c r="H118" s="137" t="s">
        <v>669</v>
      </c>
    </row>
    <row r="119" spans="1:8" s="48" customFormat="1" ht="46.5" customHeight="1">
      <c r="A119" s="119"/>
      <c r="B119" s="124"/>
      <c r="C119" s="114" t="s">
        <v>640</v>
      </c>
      <c r="D119" s="164" t="s">
        <v>867</v>
      </c>
      <c r="E119" s="124" t="s">
        <v>868</v>
      </c>
      <c r="F119" s="124"/>
      <c r="G119" s="124"/>
      <c r="H119" s="137" t="s">
        <v>669</v>
      </c>
    </row>
    <row r="120" spans="1:8" s="48" customFormat="1" ht="66" customHeight="1">
      <c r="A120" s="119"/>
      <c r="B120" s="124" t="s">
        <v>627</v>
      </c>
      <c r="C120" s="114" t="s">
        <v>869</v>
      </c>
      <c r="D120" s="164" t="s">
        <v>870</v>
      </c>
      <c r="E120" s="163">
        <v>0.9</v>
      </c>
      <c r="F120" s="163"/>
      <c r="G120" s="163"/>
      <c r="H120" s="137" t="s">
        <v>669</v>
      </c>
    </row>
    <row r="121" spans="1:8" s="48" customFormat="1" ht="51" customHeight="1">
      <c r="A121" s="119"/>
      <c r="B121" s="124"/>
      <c r="C121" s="114" t="s">
        <v>871</v>
      </c>
      <c r="D121" s="164" t="s">
        <v>872</v>
      </c>
      <c r="E121" s="163">
        <v>0.9</v>
      </c>
      <c r="F121" s="163"/>
      <c r="G121" s="163"/>
      <c r="H121" s="137" t="s">
        <v>669</v>
      </c>
    </row>
    <row r="122" spans="1:8" s="48" customFormat="1" ht="43.5" customHeight="1">
      <c r="A122" s="119"/>
      <c r="B122" s="124"/>
      <c r="C122" s="114" t="s">
        <v>873</v>
      </c>
      <c r="D122" s="164" t="s">
        <v>874</v>
      </c>
      <c r="E122" s="163">
        <v>0.99</v>
      </c>
      <c r="F122" s="163"/>
      <c r="G122" s="163"/>
      <c r="H122" s="137" t="s">
        <v>669</v>
      </c>
    </row>
    <row r="123" spans="1:9" s="45" customFormat="1" ht="14.25">
      <c r="A123" s="135" t="s">
        <v>1051</v>
      </c>
      <c r="B123" s="114" t="s">
        <v>784</v>
      </c>
      <c r="C123" s="119"/>
      <c r="D123" s="119"/>
      <c r="E123" s="119"/>
      <c r="F123" s="119"/>
      <c r="G123" s="119"/>
      <c r="H123" s="119"/>
      <c r="I123" s="47"/>
    </row>
    <row r="124" spans="1:8" s="49" customFormat="1" ht="19.5" customHeight="1">
      <c r="A124" s="124" t="s">
        <v>632</v>
      </c>
      <c r="B124" s="114" t="s">
        <v>619</v>
      </c>
      <c r="C124" s="114" t="s">
        <v>620</v>
      </c>
      <c r="D124" s="114" t="s">
        <v>621</v>
      </c>
      <c r="E124" s="179" t="s">
        <v>622</v>
      </c>
      <c r="F124" s="116"/>
      <c r="G124" s="180"/>
      <c r="H124" s="114" t="s">
        <v>623</v>
      </c>
    </row>
    <row r="125" spans="1:8" s="49" customFormat="1" ht="19.5" customHeight="1">
      <c r="A125" s="124"/>
      <c r="B125" s="119"/>
      <c r="C125" s="119"/>
      <c r="D125" s="119"/>
      <c r="E125" s="181"/>
      <c r="F125" s="147"/>
      <c r="G125" s="182"/>
      <c r="H125" s="119"/>
    </row>
    <row r="126" spans="1:8" s="49" customFormat="1" ht="19.5" customHeight="1">
      <c r="A126" s="124"/>
      <c r="B126" s="119"/>
      <c r="C126" s="119"/>
      <c r="D126" s="119"/>
      <c r="E126" s="183"/>
      <c r="F126" s="121"/>
      <c r="G126" s="184"/>
      <c r="H126" s="119"/>
    </row>
    <row r="127" spans="1:9" s="49" customFormat="1" ht="33" customHeight="1">
      <c r="A127" s="124"/>
      <c r="B127" s="114" t="s">
        <v>624</v>
      </c>
      <c r="C127" s="114" t="s">
        <v>634</v>
      </c>
      <c r="D127" s="124" t="s">
        <v>785</v>
      </c>
      <c r="E127" s="185" t="s">
        <v>786</v>
      </c>
      <c r="F127" s="126"/>
      <c r="G127" s="186"/>
      <c r="H127" s="114" t="s">
        <v>669</v>
      </c>
      <c r="I127" s="188"/>
    </row>
    <row r="128" spans="1:9" s="49" customFormat="1" ht="33" customHeight="1">
      <c r="A128" s="124"/>
      <c r="B128" s="114"/>
      <c r="C128" s="114" t="s">
        <v>640</v>
      </c>
      <c r="D128" s="124" t="s">
        <v>787</v>
      </c>
      <c r="E128" s="185">
        <v>5</v>
      </c>
      <c r="F128" s="126"/>
      <c r="G128" s="186"/>
      <c r="H128" s="114" t="s">
        <v>669</v>
      </c>
      <c r="I128" s="188"/>
    </row>
    <row r="129" spans="1:8" s="49" customFormat="1" ht="24" customHeight="1">
      <c r="A129" s="124"/>
      <c r="B129" s="114"/>
      <c r="C129" s="114" t="s">
        <v>638</v>
      </c>
      <c r="D129" s="124" t="s">
        <v>788</v>
      </c>
      <c r="E129" s="185" t="s">
        <v>789</v>
      </c>
      <c r="F129" s="126"/>
      <c r="G129" s="186"/>
      <c r="H129" s="114" t="s">
        <v>669</v>
      </c>
    </row>
    <row r="130" spans="1:8" s="49" customFormat="1" ht="15" customHeight="1">
      <c r="A130" s="124"/>
      <c r="B130" s="114"/>
      <c r="C130" s="124" t="s">
        <v>643</v>
      </c>
      <c r="D130" s="124" t="s">
        <v>790</v>
      </c>
      <c r="E130" s="179" t="s">
        <v>725</v>
      </c>
      <c r="F130" s="116"/>
      <c r="G130" s="180"/>
      <c r="H130" s="118" t="s">
        <v>669</v>
      </c>
    </row>
    <row r="131" spans="1:8" s="49" customFormat="1" ht="9" customHeight="1">
      <c r="A131" s="124"/>
      <c r="B131" s="119"/>
      <c r="C131" s="124"/>
      <c r="D131" s="124"/>
      <c r="E131" s="183"/>
      <c r="F131" s="121"/>
      <c r="G131" s="184"/>
      <c r="H131" s="123"/>
    </row>
    <row r="132" spans="1:8" s="49" customFormat="1" ht="36.75" customHeight="1">
      <c r="A132" s="124"/>
      <c r="B132" s="124" t="s">
        <v>627</v>
      </c>
      <c r="C132" s="124" t="s">
        <v>791</v>
      </c>
      <c r="D132" s="114" t="s">
        <v>792</v>
      </c>
      <c r="E132" s="185" t="s">
        <v>793</v>
      </c>
      <c r="F132" s="126"/>
      <c r="G132" s="186"/>
      <c r="H132" s="114" t="s">
        <v>669</v>
      </c>
    </row>
    <row r="133" spans="1:8" s="49" customFormat="1" ht="33.75" customHeight="1">
      <c r="A133" s="124"/>
      <c r="B133" s="124"/>
      <c r="C133" s="124"/>
      <c r="D133" s="114" t="s">
        <v>794</v>
      </c>
      <c r="E133" s="185" t="s">
        <v>795</v>
      </c>
      <c r="F133" s="126"/>
      <c r="G133" s="186"/>
      <c r="H133" s="114" t="s">
        <v>669</v>
      </c>
    </row>
    <row r="134" spans="1:8" s="49" customFormat="1" ht="33.75" customHeight="1">
      <c r="A134" s="124"/>
      <c r="B134" s="124"/>
      <c r="C134" s="124" t="s">
        <v>796</v>
      </c>
      <c r="D134" s="114" t="s">
        <v>797</v>
      </c>
      <c r="E134" s="185" t="s">
        <v>725</v>
      </c>
      <c r="F134" s="126"/>
      <c r="G134" s="186"/>
      <c r="H134" s="114" t="s">
        <v>669</v>
      </c>
    </row>
    <row r="135" spans="1:9" s="45" customFormat="1" ht="22.5" customHeight="1">
      <c r="A135" s="138" t="s">
        <v>1052</v>
      </c>
      <c r="B135" s="139" t="s">
        <v>1053</v>
      </c>
      <c r="C135" s="140"/>
      <c r="D135" s="140"/>
      <c r="E135" s="140"/>
      <c r="F135" s="140"/>
      <c r="G135" s="140"/>
      <c r="H135" s="141"/>
      <c r="I135" s="47"/>
    </row>
    <row r="136" spans="1:9" s="45" customFormat="1" ht="19.5" customHeight="1">
      <c r="A136" s="142" t="s">
        <v>632</v>
      </c>
      <c r="B136" s="143" t="s">
        <v>619</v>
      </c>
      <c r="C136" s="143" t="s">
        <v>620</v>
      </c>
      <c r="D136" s="143" t="s">
        <v>621</v>
      </c>
      <c r="E136" s="115" t="s">
        <v>622</v>
      </c>
      <c r="F136" s="116"/>
      <c r="G136" s="117"/>
      <c r="H136" s="143" t="s">
        <v>623</v>
      </c>
      <c r="I136" s="47"/>
    </row>
    <row r="137" spans="1:9" s="45" customFormat="1" ht="33.75" customHeight="1">
      <c r="A137" s="144"/>
      <c r="B137" s="143" t="s">
        <v>624</v>
      </c>
      <c r="C137" s="114" t="s">
        <v>1054</v>
      </c>
      <c r="D137" s="114" t="s">
        <v>1055</v>
      </c>
      <c r="E137" s="125" t="s">
        <v>1056</v>
      </c>
      <c r="F137" s="126"/>
      <c r="G137" s="127"/>
      <c r="H137" s="114" t="s">
        <v>637</v>
      </c>
      <c r="I137" s="47"/>
    </row>
    <row r="138" spans="1:9" s="45" customFormat="1" ht="19.5" customHeight="1">
      <c r="A138" s="144"/>
      <c r="B138" s="189"/>
      <c r="C138" s="114" t="s">
        <v>640</v>
      </c>
      <c r="D138" s="114" t="s">
        <v>888</v>
      </c>
      <c r="E138" s="125">
        <v>170</v>
      </c>
      <c r="F138" s="126"/>
      <c r="G138" s="127"/>
      <c r="H138" s="114" t="s">
        <v>637</v>
      </c>
      <c r="I138" s="47"/>
    </row>
    <row r="139" spans="1:9" s="45" customFormat="1" ht="19.5" customHeight="1">
      <c r="A139" s="144"/>
      <c r="B139" s="157"/>
      <c r="C139" s="114" t="s">
        <v>1057</v>
      </c>
      <c r="D139" s="114" t="s">
        <v>1058</v>
      </c>
      <c r="E139" s="132">
        <v>0.98</v>
      </c>
      <c r="F139" s="133"/>
      <c r="G139" s="134"/>
      <c r="H139" s="114" t="s">
        <v>637</v>
      </c>
      <c r="I139" s="47"/>
    </row>
    <row r="140" spans="1:9" s="45" customFormat="1" ht="19.5" customHeight="1">
      <c r="A140" s="144"/>
      <c r="B140" s="160"/>
      <c r="C140" s="118" t="s">
        <v>643</v>
      </c>
      <c r="D140" s="118" t="s">
        <v>1059</v>
      </c>
      <c r="E140" s="115" t="s">
        <v>725</v>
      </c>
      <c r="F140" s="116"/>
      <c r="G140" s="117"/>
      <c r="H140" s="118" t="s">
        <v>637</v>
      </c>
      <c r="I140" s="47"/>
    </row>
    <row r="141" spans="1:9" s="45" customFormat="1" ht="19.5" customHeight="1">
      <c r="A141" s="144"/>
      <c r="B141" s="124" t="s">
        <v>627</v>
      </c>
      <c r="C141" s="124" t="s">
        <v>791</v>
      </c>
      <c r="D141" s="124" t="s">
        <v>1060</v>
      </c>
      <c r="E141" s="115" t="s">
        <v>1061</v>
      </c>
      <c r="F141" s="116"/>
      <c r="G141" s="117"/>
      <c r="H141" s="118" t="s">
        <v>637</v>
      </c>
      <c r="I141" s="47"/>
    </row>
    <row r="142" spans="1:9" s="45" customFormat="1" ht="19.5" customHeight="1">
      <c r="A142" s="144"/>
      <c r="B142" s="124"/>
      <c r="C142" s="124"/>
      <c r="D142" s="124"/>
      <c r="E142" s="120"/>
      <c r="F142" s="121"/>
      <c r="G142" s="122"/>
      <c r="H142" s="123"/>
      <c r="I142" s="47"/>
    </row>
    <row r="143" spans="1:9" s="45" customFormat="1" ht="39" customHeight="1">
      <c r="A143" s="144"/>
      <c r="B143" s="124"/>
      <c r="C143" s="124" t="s">
        <v>827</v>
      </c>
      <c r="D143" s="124" t="s">
        <v>1062</v>
      </c>
      <c r="E143" s="132">
        <v>0.95</v>
      </c>
      <c r="F143" s="133"/>
      <c r="G143" s="134"/>
      <c r="H143" s="114" t="s">
        <v>637</v>
      </c>
      <c r="I143" s="47"/>
    </row>
    <row r="144" spans="1:9" s="45" customFormat="1" ht="22.5" customHeight="1">
      <c r="A144" s="138" t="s">
        <v>1063</v>
      </c>
      <c r="B144" s="139" t="s">
        <v>1064</v>
      </c>
      <c r="C144" s="140"/>
      <c r="D144" s="140"/>
      <c r="E144" s="140"/>
      <c r="F144" s="140"/>
      <c r="G144" s="140"/>
      <c r="H144" s="141"/>
      <c r="I144" s="47"/>
    </row>
    <row r="145" spans="1:9" s="45" customFormat="1" ht="14.25">
      <c r="A145" s="124" t="s">
        <v>632</v>
      </c>
      <c r="B145" s="114" t="s">
        <v>619</v>
      </c>
      <c r="C145" s="114" t="s">
        <v>620</v>
      </c>
      <c r="D145" s="114" t="s">
        <v>621</v>
      </c>
      <c r="E145" s="115" t="s">
        <v>622</v>
      </c>
      <c r="F145" s="116"/>
      <c r="G145" s="117"/>
      <c r="H145" s="114" t="s">
        <v>623</v>
      </c>
      <c r="I145" s="47"/>
    </row>
    <row r="146" spans="1:9" s="45" customFormat="1" ht="14.25">
      <c r="A146" s="124"/>
      <c r="B146" s="119"/>
      <c r="C146" s="119"/>
      <c r="D146" s="119"/>
      <c r="E146" s="146"/>
      <c r="F146" s="147"/>
      <c r="G146" s="148"/>
      <c r="H146" s="119"/>
      <c r="I146" s="47"/>
    </row>
    <row r="147" spans="1:9" s="45" customFormat="1" ht="33" customHeight="1">
      <c r="A147" s="124"/>
      <c r="B147" s="114" t="s">
        <v>624</v>
      </c>
      <c r="C147" s="114" t="s">
        <v>1054</v>
      </c>
      <c r="D147" s="114" t="s">
        <v>1065</v>
      </c>
      <c r="E147" s="125" t="s">
        <v>1066</v>
      </c>
      <c r="F147" s="126"/>
      <c r="G147" s="127"/>
      <c r="H147" s="114" t="s">
        <v>669</v>
      </c>
      <c r="I147" s="47"/>
    </row>
    <row r="148" spans="1:9" s="45" customFormat="1" ht="24.75" customHeight="1">
      <c r="A148" s="124"/>
      <c r="B148" s="114"/>
      <c r="C148" s="114" t="s">
        <v>640</v>
      </c>
      <c r="D148" s="114" t="s">
        <v>888</v>
      </c>
      <c r="E148" s="125">
        <v>300</v>
      </c>
      <c r="F148" s="126"/>
      <c r="G148" s="127"/>
      <c r="H148" s="114" t="s">
        <v>669</v>
      </c>
      <c r="I148" s="47"/>
    </row>
    <row r="149" spans="1:9" s="45" customFormat="1" ht="24.75" customHeight="1">
      <c r="A149" s="124"/>
      <c r="B149" s="114"/>
      <c r="C149" s="114" t="s">
        <v>1057</v>
      </c>
      <c r="D149" s="114" t="s">
        <v>1067</v>
      </c>
      <c r="E149" s="158" t="s">
        <v>908</v>
      </c>
      <c r="F149" s="126"/>
      <c r="G149" s="127"/>
      <c r="H149" s="114" t="s">
        <v>669</v>
      </c>
      <c r="I149" s="47"/>
    </row>
    <row r="150" spans="1:9" s="45" customFormat="1" ht="24.75" customHeight="1">
      <c r="A150" s="124"/>
      <c r="B150" s="114"/>
      <c r="C150" s="124" t="s">
        <v>643</v>
      </c>
      <c r="D150" s="114" t="s">
        <v>1068</v>
      </c>
      <c r="E150" s="125" t="s">
        <v>1069</v>
      </c>
      <c r="F150" s="126"/>
      <c r="G150" s="127"/>
      <c r="H150" s="114" t="s">
        <v>669</v>
      </c>
      <c r="I150" s="47"/>
    </row>
    <row r="151" spans="1:9" s="45" customFormat="1" ht="24.75" customHeight="1">
      <c r="A151" s="124"/>
      <c r="B151" s="114"/>
      <c r="C151" s="124"/>
      <c r="D151" s="114" t="s">
        <v>1070</v>
      </c>
      <c r="E151" s="125" t="s">
        <v>1071</v>
      </c>
      <c r="F151" s="126"/>
      <c r="G151" s="127"/>
      <c r="H151" s="114" t="s">
        <v>669</v>
      </c>
      <c r="I151" s="47"/>
    </row>
    <row r="152" spans="1:9" s="45" customFormat="1" ht="46.5" customHeight="1">
      <c r="A152" s="124"/>
      <c r="B152" s="114"/>
      <c r="C152" s="124"/>
      <c r="D152" s="114" t="s">
        <v>790</v>
      </c>
      <c r="E152" s="125" t="s">
        <v>1072</v>
      </c>
      <c r="F152" s="126"/>
      <c r="G152" s="127"/>
      <c r="H152" s="114" t="s">
        <v>669</v>
      </c>
      <c r="I152" s="47"/>
    </row>
    <row r="153" spans="1:9" s="45" customFormat="1" ht="36" customHeight="1">
      <c r="A153" s="124"/>
      <c r="B153" s="119"/>
      <c r="C153" s="124"/>
      <c r="D153" s="114" t="s">
        <v>1073</v>
      </c>
      <c r="E153" s="125" t="s">
        <v>1074</v>
      </c>
      <c r="F153" s="126"/>
      <c r="G153" s="127"/>
      <c r="H153" s="114" t="s">
        <v>669</v>
      </c>
      <c r="I153" s="47"/>
    </row>
    <row r="154" spans="1:9" s="45" customFormat="1" ht="24.75" customHeight="1">
      <c r="A154" s="124"/>
      <c r="B154" s="124" t="s">
        <v>627</v>
      </c>
      <c r="C154" s="124" t="s">
        <v>791</v>
      </c>
      <c r="D154" s="114" t="s">
        <v>1075</v>
      </c>
      <c r="E154" s="125" t="s">
        <v>946</v>
      </c>
      <c r="F154" s="126"/>
      <c r="G154" s="127"/>
      <c r="H154" s="114" t="s">
        <v>669</v>
      </c>
      <c r="I154" s="47"/>
    </row>
    <row r="155" spans="1:9" s="45" customFormat="1" ht="24.75" customHeight="1">
      <c r="A155" s="124"/>
      <c r="B155" s="124"/>
      <c r="C155" s="124"/>
      <c r="D155" s="114" t="s">
        <v>794</v>
      </c>
      <c r="E155" s="125" t="s">
        <v>1076</v>
      </c>
      <c r="F155" s="126"/>
      <c r="G155" s="127"/>
      <c r="H155" s="114" t="s">
        <v>669</v>
      </c>
      <c r="I155" s="47"/>
    </row>
    <row r="156" spans="1:9" s="45" customFormat="1" ht="39" customHeight="1">
      <c r="A156" s="124"/>
      <c r="B156" s="124"/>
      <c r="C156" s="124" t="s">
        <v>894</v>
      </c>
      <c r="D156" s="114" t="s">
        <v>1077</v>
      </c>
      <c r="E156" s="125" t="s">
        <v>649</v>
      </c>
      <c r="F156" s="126"/>
      <c r="G156" s="127"/>
      <c r="H156" s="114" t="s">
        <v>669</v>
      </c>
      <c r="I156" s="47"/>
    </row>
    <row r="157" spans="1:9" s="45" customFormat="1" ht="36.75" customHeight="1">
      <c r="A157" s="124"/>
      <c r="B157" s="124"/>
      <c r="C157" s="124" t="s">
        <v>827</v>
      </c>
      <c r="D157" s="114" t="s">
        <v>1062</v>
      </c>
      <c r="E157" s="132">
        <v>0.98</v>
      </c>
      <c r="F157" s="133"/>
      <c r="G157" s="134"/>
      <c r="H157" s="114" t="s">
        <v>669</v>
      </c>
      <c r="I157" s="47"/>
    </row>
    <row r="158" spans="1:9" s="45" customFormat="1" ht="14.25">
      <c r="A158" s="138" t="s">
        <v>1078</v>
      </c>
      <c r="B158" s="139" t="s">
        <v>820</v>
      </c>
      <c r="C158" s="140"/>
      <c r="D158" s="140"/>
      <c r="E158" s="140"/>
      <c r="F158" s="140"/>
      <c r="G158" s="140"/>
      <c r="H158" s="140"/>
      <c r="I158" s="47"/>
    </row>
    <row r="159" spans="1:9" s="45" customFormat="1" ht="14.25">
      <c r="A159" s="142" t="s">
        <v>632</v>
      </c>
      <c r="B159" s="143" t="s">
        <v>619</v>
      </c>
      <c r="C159" s="143" t="s">
        <v>620</v>
      </c>
      <c r="D159" s="143" t="s">
        <v>621</v>
      </c>
      <c r="E159" s="115" t="s">
        <v>622</v>
      </c>
      <c r="F159" s="116"/>
      <c r="G159" s="116"/>
      <c r="H159" s="143" t="s">
        <v>623</v>
      </c>
      <c r="I159" s="47"/>
    </row>
    <row r="160" spans="1:9" s="45" customFormat="1" ht="14.25">
      <c r="A160" s="144"/>
      <c r="B160" s="145"/>
      <c r="C160" s="145"/>
      <c r="D160" s="145"/>
      <c r="E160" s="146"/>
      <c r="F160" s="147"/>
      <c r="G160" s="147"/>
      <c r="H160" s="145"/>
      <c r="I160" s="47"/>
    </row>
    <row r="161" spans="1:9" s="45" customFormat="1" ht="14.25">
      <c r="A161" s="144"/>
      <c r="B161" s="156"/>
      <c r="C161" s="156"/>
      <c r="D161" s="156"/>
      <c r="E161" s="120"/>
      <c r="F161" s="121"/>
      <c r="G161" s="121"/>
      <c r="H161" s="156"/>
      <c r="I161" s="47"/>
    </row>
    <row r="162" spans="1:9" s="45" customFormat="1" ht="14.25">
      <c r="A162" s="144"/>
      <c r="B162" s="114" t="s">
        <v>624</v>
      </c>
      <c r="C162" s="114" t="s">
        <v>634</v>
      </c>
      <c r="D162" s="114" t="s">
        <v>821</v>
      </c>
      <c r="E162" s="125" t="s">
        <v>822</v>
      </c>
      <c r="F162" s="126"/>
      <c r="G162" s="126"/>
      <c r="H162" s="114" t="s">
        <v>637</v>
      </c>
      <c r="I162" s="47"/>
    </row>
    <row r="163" spans="1:9" s="45" customFormat="1" ht="28.5">
      <c r="A163" s="144"/>
      <c r="B163" s="114"/>
      <c r="C163" s="114" t="s">
        <v>638</v>
      </c>
      <c r="D163" s="114" t="s">
        <v>823</v>
      </c>
      <c r="E163" s="132">
        <v>1</v>
      </c>
      <c r="F163" s="133"/>
      <c r="G163" s="133"/>
      <c r="H163" s="114" t="s">
        <v>637</v>
      </c>
      <c r="I163" s="47"/>
    </row>
    <row r="164" spans="1:9" s="45" customFormat="1" ht="14.25">
      <c r="A164" s="144"/>
      <c r="B164" s="114"/>
      <c r="C164" s="124" t="s">
        <v>640</v>
      </c>
      <c r="D164" s="114" t="s">
        <v>824</v>
      </c>
      <c r="E164" s="125">
        <v>20</v>
      </c>
      <c r="F164" s="126"/>
      <c r="G164" s="126"/>
      <c r="H164" s="114" t="s">
        <v>637</v>
      </c>
      <c r="I164" s="47"/>
    </row>
    <row r="165" spans="1:9" s="45" customFormat="1" ht="14.25">
      <c r="A165" s="144"/>
      <c r="B165" s="114"/>
      <c r="C165" s="124" t="s">
        <v>643</v>
      </c>
      <c r="D165" s="114" t="s">
        <v>825</v>
      </c>
      <c r="E165" s="125" t="s">
        <v>826</v>
      </c>
      <c r="F165" s="126"/>
      <c r="G165" s="126"/>
      <c r="H165" s="114" t="s">
        <v>637</v>
      </c>
      <c r="I165" s="47"/>
    </row>
    <row r="166" spans="1:9" s="45" customFormat="1" ht="28.5">
      <c r="A166" s="144"/>
      <c r="B166" s="124" t="s">
        <v>627</v>
      </c>
      <c r="C166" s="124" t="s">
        <v>827</v>
      </c>
      <c r="D166" s="114" t="s">
        <v>828</v>
      </c>
      <c r="E166" s="190">
        <v>0.998</v>
      </c>
      <c r="F166" s="191"/>
      <c r="G166" s="191"/>
      <c r="H166" s="114" t="s">
        <v>637</v>
      </c>
      <c r="I166" s="47"/>
    </row>
    <row r="167" spans="1:9" s="45" customFormat="1" ht="28.5">
      <c r="A167" s="144"/>
      <c r="B167" s="124"/>
      <c r="C167" s="124" t="s">
        <v>674</v>
      </c>
      <c r="D167" s="114" t="s">
        <v>829</v>
      </c>
      <c r="E167" s="132">
        <v>0.5</v>
      </c>
      <c r="F167" s="133"/>
      <c r="G167" s="133"/>
      <c r="H167" s="114" t="s">
        <v>637</v>
      </c>
      <c r="I167" s="47"/>
    </row>
    <row r="168" spans="1:9" s="45" customFormat="1" ht="14.25">
      <c r="A168" s="135" t="s">
        <v>1079</v>
      </c>
      <c r="B168" s="114" t="s">
        <v>808</v>
      </c>
      <c r="C168" s="119"/>
      <c r="D168" s="119"/>
      <c r="E168" s="192"/>
      <c r="F168" s="193"/>
      <c r="G168" s="193"/>
      <c r="H168" s="119"/>
      <c r="I168" s="47"/>
    </row>
    <row r="169" spans="1:9" s="45" customFormat="1" ht="14.25">
      <c r="A169" s="179" t="s">
        <v>632</v>
      </c>
      <c r="B169" s="114" t="s">
        <v>619</v>
      </c>
      <c r="C169" s="114" t="s">
        <v>620</v>
      </c>
      <c r="D169" s="114" t="s">
        <v>621</v>
      </c>
      <c r="E169" s="124" t="s">
        <v>622</v>
      </c>
      <c r="F169" s="124"/>
      <c r="G169" s="124"/>
      <c r="H169" s="194" t="s">
        <v>623</v>
      </c>
      <c r="I169" s="47"/>
    </row>
    <row r="170" spans="1:9" s="45" customFormat="1" ht="14.25">
      <c r="A170" s="195"/>
      <c r="B170" s="119"/>
      <c r="C170" s="119"/>
      <c r="D170" s="119"/>
      <c r="E170" s="124"/>
      <c r="F170" s="124"/>
      <c r="G170" s="124"/>
      <c r="H170" s="196"/>
      <c r="I170" s="47"/>
    </row>
    <row r="171" spans="1:9" s="45" customFormat="1" ht="14.25">
      <c r="A171" s="195"/>
      <c r="B171" s="114" t="s">
        <v>624</v>
      </c>
      <c r="C171" s="114" t="s">
        <v>634</v>
      </c>
      <c r="D171" s="114" t="s">
        <v>667</v>
      </c>
      <c r="E171" s="125" t="s">
        <v>809</v>
      </c>
      <c r="F171" s="126"/>
      <c r="G171" s="127"/>
      <c r="H171" s="124" t="s">
        <v>669</v>
      </c>
      <c r="I171" s="47"/>
    </row>
    <row r="172" spans="1:9" s="45" customFormat="1" ht="14.25">
      <c r="A172" s="195"/>
      <c r="B172" s="114"/>
      <c r="C172" s="114" t="s">
        <v>643</v>
      </c>
      <c r="D172" s="114" t="s">
        <v>644</v>
      </c>
      <c r="E172" s="197">
        <v>44105</v>
      </c>
      <c r="F172" s="198"/>
      <c r="G172" s="199"/>
      <c r="H172" s="124" t="s">
        <v>669</v>
      </c>
      <c r="I172" s="47"/>
    </row>
    <row r="173" spans="1:9" s="45" customFormat="1" ht="28.5">
      <c r="A173" s="195"/>
      <c r="B173" s="114"/>
      <c r="C173" s="114" t="s">
        <v>638</v>
      </c>
      <c r="D173" s="114" t="s">
        <v>670</v>
      </c>
      <c r="E173" s="132">
        <v>0.9</v>
      </c>
      <c r="F173" s="133"/>
      <c r="G173" s="134"/>
      <c r="H173" s="124" t="s">
        <v>669</v>
      </c>
      <c r="I173" s="47"/>
    </row>
    <row r="174" spans="1:9" s="45" customFormat="1" ht="14.25">
      <c r="A174" s="195"/>
      <c r="B174" s="114"/>
      <c r="C174" s="114" t="s">
        <v>640</v>
      </c>
      <c r="D174" s="114" t="s">
        <v>671</v>
      </c>
      <c r="E174" s="125">
        <v>160</v>
      </c>
      <c r="F174" s="126"/>
      <c r="G174" s="127"/>
      <c r="H174" s="124" t="s">
        <v>669</v>
      </c>
      <c r="I174" s="47"/>
    </row>
    <row r="175" spans="1:9" s="45" customFormat="1" ht="28.5">
      <c r="A175" s="195"/>
      <c r="B175" s="118" t="s">
        <v>627</v>
      </c>
      <c r="C175" s="114" t="s">
        <v>1080</v>
      </c>
      <c r="D175" s="114" t="s">
        <v>648</v>
      </c>
      <c r="E175" s="125" t="s">
        <v>673</v>
      </c>
      <c r="F175" s="126"/>
      <c r="G175" s="127"/>
      <c r="H175" s="124" t="s">
        <v>669</v>
      </c>
      <c r="I175" s="47"/>
    </row>
    <row r="176" spans="1:9" s="45" customFormat="1" ht="28.5">
      <c r="A176" s="195"/>
      <c r="B176" s="200"/>
      <c r="C176" s="114" t="s">
        <v>674</v>
      </c>
      <c r="D176" s="114" t="s">
        <v>675</v>
      </c>
      <c r="E176" s="125" t="s">
        <v>676</v>
      </c>
      <c r="F176" s="126"/>
      <c r="G176" s="127"/>
      <c r="H176" s="124" t="s">
        <v>669</v>
      </c>
      <c r="I176" s="47"/>
    </row>
    <row r="177" spans="1:9" s="45" customFormat="1" ht="28.5">
      <c r="A177" s="201"/>
      <c r="B177" s="202"/>
      <c r="C177" s="114" t="s">
        <v>677</v>
      </c>
      <c r="D177" s="114" t="s">
        <v>678</v>
      </c>
      <c r="E177" s="132">
        <v>0.88</v>
      </c>
      <c r="F177" s="133"/>
      <c r="G177" s="134"/>
      <c r="H177" s="124" t="s">
        <v>669</v>
      </c>
      <c r="I177" s="47"/>
    </row>
    <row r="178" spans="1:9" s="48" customFormat="1" ht="34.5" customHeight="1">
      <c r="A178" s="135" t="s">
        <v>1081</v>
      </c>
      <c r="B178" s="114" t="s">
        <v>1082</v>
      </c>
      <c r="C178" s="119"/>
      <c r="D178" s="119"/>
      <c r="E178" s="119"/>
      <c r="F178" s="119"/>
      <c r="G178" s="119"/>
      <c r="H178" s="119"/>
      <c r="I178" s="206"/>
    </row>
    <row r="179" spans="1:9" s="48" customFormat="1" ht="19.5" customHeight="1">
      <c r="A179" s="114"/>
      <c r="B179" s="114" t="s">
        <v>619</v>
      </c>
      <c r="C179" s="114" t="s">
        <v>620</v>
      </c>
      <c r="D179" s="114" t="s">
        <v>621</v>
      </c>
      <c r="E179" s="124" t="s">
        <v>622</v>
      </c>
      <c r="F179" s="124"/>
      <c r="G179" s="124"/>
      <c r="H179" s="114" t="s">
        <v>623</v>
      </c>
      <c r="I179" s="206"/>
    </row>
    <row r="180" spans="1:9" s="48" customFormat="1" ht="19.5" customHeight="1">
      <c r="A180" s="119"/>
      <c r="B180" s="119"/>
      <c r="C180" s="119"/>
      <c r="D180" s="119"/>
      <c r="E180" s="124"/>
      <c r="F180" s="124"/>
      <c r="G180" s="124"/>
      <c r="H180" s="119"/>
      <c r="I180" s="206"/>
    </row>
    <row r="181" spans="1:9" s="48" customFormat="1" ht="19.5" customHeight="1">
      <c r="A181" s="119"/>
      <c r="B181" s="119"/>
      <c r="C181" s="119"/>
      <c r="D181" s="119"/>
      <c r="E181" s="124"/>
      <c r="F181" s="124"/>
      <c r="G181" s="124"/>
      <c r="H181" s="119"/>
      <c r="I181" s="207"/>
    </row>
    <row r="182" spans="1:9" s="48" customFormat="1" ht="31.5" customHeight="1">
      <c r="A182" s="119"/>
      <c r="B182" s="124" t="s">
        <v>624</v>
      </c>
      <c r="C182" s="124" t="s">
        <v>634</v>
      </c>
      <c r="D182" s="114" t="s">
        <v>1012</v>
      </c>
      <c r="E182" s="124" t="s">
        <v>1083</v>
      </c>
      <c r="F182" s="124"/>
      <c r="G182" s="124"/>
      <c r="H182" s="203" t="s">
        <v>669</v>
      </c>
      <c r="I182" s="208"/>
    </row>
    <row r="183" spans="1:9" s="48" customFormat="1" ht="21" customHeight="1">
      <c r="A183" s="119"/>
      <c r="B183" s="124"/>
      <c r="C183" s="124"/>
      <c r="D183" s="114" t="s">
        <v>1015</v>
      </c>
      <c r="E183" s="124" t="s">
        <v>1084</v>
      </c>
      <c r="F183" s="124"/>
      <c r="G183" s="124"/>
      <c r="H183" s="203" t="s">
        <v>669</v>
      </c>
      <c r="I183" s="208"/>
    </row>
    <row r="184" spans="1:9" s="48" customFormat="1" ht="21" customHeight="1">
      <c r="A184" s="119"/>
      <c r="B184" s="124"/>
      <c r="C184" s="124"/>
      <c r="D184" s="114" t="s">
        <v>1017</v>
      </c>
      <c r="E184" s="124" t="s">
        <v>1085</v>
      </c>
      <c r="F184" s="124"/>
      <c r="G184" s="124"/>
      <c r="H184" s="203" t="s">
        <v>669</v>
      </c>
      <c r="I184" s="208"/>
    </row>
    <row r="185" spans="1:9" s="48" customFormat="1" ht="21" customHeight="1">
      <c r="A185" s="119"/>
      <c r="B185" s="124"/>
      <c r="C185" s="124"/>
      <c r="D185" s="114" t="s">
        <v>1019</v>
      </c>
      <c r="E185" s="124" t="s">
        <v>1086</v>
      </c>
      <c r="F185" s="124"/>
      <c r="G185" s="124"/>
      <c r="H185" s="203" t="s">
        <v>669</v>
      </c>
      <c r="I185" s="208"/>
    </row>
    <row r="186" spans="1:9" s="48" customFormat="1" ht="21" customHeight="1">
      <c r="A186" s="119"/>
      <c r="B186" s="124"/>
      <c r="C186" s="124"/>
      <c r="D186" s="114" t="s">
        <v>1023</v>
      </c>
      <c r="E186" s="124" t="s">
        <v>1087</v>
      </c>
      <c r="F186" s="124"/>
      <c r="G186" s="124"/>
      <c r="H186" s="203" t="s">
        <v>669</v>
      </c>
      <c r="I186" s="208"/>
    </row>
    <row r="187" spans="1:9" s="48" customFormat="1" ht="21.75" customHeight="1">
      <c r="A187" s="119"/>
      <c r="B187" s="124"/>
      <c r="C187" s="124" t="s">
        <v>638</v>
      </c>
      <c r="D187" s="128" t="s">
        <v>1024</v>
      </c>
      <c r="E187" s="163">
        <v>0.96</v>
      </c>
      <c r="F187" s="163"/>
      <c r="G187" s="163"/>
      <c r="H187" s="203" t="s">
        <v>669</v>
      </c>
      <c r="I187" s="206"/>
    </row>
    <row r="188" spans="1:9" s="48" customFormat="1" ht="21.75" customHeight="1">
      <c r="A188" s="119"/>
      <c r="B188" s="124"/>
      <c r="C188" s="124"/>
      <c r="D188" s="114" t="s">
        <v>1025</v>
      </c>
      <c r="E188" s="163">
        <v>0.88</v>
      </c>
      <c r="F188" s="163"/>
      <c r="G188" s="163"/>
      <c r="H188" s="114" t="s">
        <v>669</v>
      </c>
      <c r="I188" s="208"/>
    </row>
    <row r="189" spans="1:9" s="48" customFormat="1" ht="22.5" customHeight="1">
      <c r="A189" s="119"/>
      <c r="B189" s="124"/>
      <c r="C189" s="124" t="s">
        <v>643</v>
      </c>
      <c r="D189" s="114" t="s">
        <v>1026</v>
      </c>
      <c r="E189" s="163">
        <v>1</v>
      </c>
      <c r="F189" s="163"/>
      <c r="G189" s="163"/>
      <c r="H189" s="114" t="s">
        <v>669</v>
      </c>
      <c r="I189" s="208"/>
    </row>
    <row r="190" spans="1:9" s="48" customFormat="1" ht="31.5" customHeight="1">
      <c r="A190" s="119"/>
      <c r="B190" s="124"/>
      <c r="C190" s="124"/>
      <c r="D190" s="114" t="s">
        <v>1027</v>
      </c>
      <c r="E190" s="124" t="s">
        <v>1028</v>
      </c>
      <c r="F190" s="124"/>
      <c r="G190" s="124"/>
      <c r="H190" s="114" t="s">
        <v>669</v>
      </c>
      <c r="I190" s="208"/>
    </row>
    <row r="191" spans="1:9" s="48" customFormat="1" ht="31.5" customHeight="1">
      <c r="A191" s="119"/>
      <c r="B191" s="204" t="s">
        <v>627</v>
      </c>
      <c r="C191" s="114" t="s">
        <v>1029</v>
      </c>
      <c r="D191" s="114" t="s">
        <v>1030</v>
      </c>
      <c r="E191" s="124" t="s">
        <v>1088</v>
      </c>
      <c r="F191" s="124"/>
      <c r="G191" s="124"/>
      <c r="H191" s="114" t="s">
        <v>669</v>
      </c>
      <c r="I191" s="208"/>
    </row>
    <row r="192" spans="1:9" s="48" customFormat="1" ht="30.75" customHeight="1">
      <c r="A192" s="119"/>
      <c r="B192" s="205"/>
      <c r="C192" s="114" t="s">
        <v>1089</v>
      </c>
      <c r="D192" s="114" t="s">
        <v>1032</v>
      </c>
      <c r="E192" s="124" t="s">
        <v>1090</v>
      </c>
      <c r="F192" s="124"/>
      <c r="G192" s="124"/>
      <c r="H192" s="114" t="s">
        <v>669</v>
      </c>
      <c r="I192" s="208"/>
    </row>
    <row r="193" spans="1:8" s="47" customFormat="1" ht="34.5" customHeight="1">
      <c r="A193" s="135" t="s">
        <v>1091</v>
      </c>
      <c r="B193" s="114" t="s">
        <v>747</v>
      </c>
      <c r="C193" s="119"/>
      <c r="D193" s="119"/>
      <c r="E193" s="119"/>
      <c r="F193" s="119"/>
      <c r="G193" s="119"/>
      <c r="H193" s="119"/>
    </row>
    <row r="194" spans="1:8" s="48" customFormat="1" ht="12" customHeight="1">
      <c r="A194" s="114" t="s">
        <v>632</v>
      </c>
      <c r="B194" s="114" t="s">
        <v>619</v>
      </c>
      <c r="C194" s="114" t="s">
        <v>620</v>
      </c>
      <c r="D194" s="114" t="s">
        <v>621</v>
      </c>
      <c r="E194" s="124" t="s">
        <v>622</v>
      </c>
      <c r="F194" s="124"/>
      <c r="G194" s="124"/>
      <c r="H194" s="114" t="s">
        <v>623</v>
      </c>
    </row>
    <row r="195" spans="1:8" s="48" customFormat="1" ht="12.75" customHeight="1">
      <c r="A195" s="119"/>
      <c r="B195" s="119"/>
      <c r="C195" s="119"/>
      <c r="D195" s="119"/>
      <c r="E195" s="124"/>
      <c r="F195" s="124"/>
      <c r="G195" s="124"/>
      <c r="H195" s="119"/>
    </row>
    <row r="196" spans="1:8" s="48" customFormat="1" ht="6" customHeight="1">
      <c r="A196" s="119"/>
      <c r="B196" s="119"/>
      <c r="C196" s="119"/>
      <c r="D196" s="119"/>
      <c r="E196" s="124"/>
      <c r="F196" s="124"/>
      <c r="G196" s="124"/>
      <c r="H196" s="119"/>
    </row>
    <row r="197" spans="1:8" s="48" customFormat="1" ht="45.75" customHeight="1">
      <c r="A197" s="119"/>
      <c r="B197" s="124" t="s">
        <v>624</v>
      </c>
      <c r="C197" s="124" t="s">
        <v>634</v>
      </c>
      <c r="D197" s="119" t="s">
        <v>748</v>
      </c>
      <c r="E197" s="124" t="s">
        <v>749</v>
      </c>
      <c r="F197" s="124"/>
      <c r="G197" s="124"/>
      <c r="H197" s="137" t="s">
        <v>669</v>
      </c>
    </row>
    <row r="198" spans="1:8" s="48" customFormat="1" ht="46.5" customHeight="1">
      <c r="A198" s="119"/>
      <c r="B198" s="124"/>
      <c r="C198" s="124"/>
      <c r="D198" s="119" t="s">
        <v>750</v>
      </c>
      <c r="E198" s="124" t="s">
        <v>751</v>
      </c>
      <c r="F198" s="124"/>
      <c r="G198" s="124"/>
      <c r="H198" s="137" t="s">
        <v>669</v>
      </c>
    </row>
    <row r="199" spans="1:9" s="48" customFormat="1" ht="51" customHeight="1">
      <c r="A199" s="119"/>
      <c r="B199" s="124"/>
      <c r="C199" s="124"/>
      <c r="D199" s="114" t="s">
        <v>752</v>
      </c>
      <c r="E199" s="163" t="s">
        <v>753</v>
      </c>
      <c r="F199" s="163"/>
      <c r="G199" s="163"/>
      <c r="H199" s="137" t="s">
        <v>669</v>
      </c>
      <c r="I199" s="187"/>
    </row>
    <row r="200" spans="1:9" s="48" customFormat="1" ht="30.75" customHeight="1">
      <c r="A200" s="119"/>
      <c r="B200" s="124"/>
      <c r="C200" s="124" t="s">
        <v>720</v>
      </c>
      <c r="D200" s="114" t="s">
        <v>754</v>
      </c>
      <c r="E200" s="163">
        <v>0.96</v>
      </c>
      <c r="F200" s="163"/>
      <c r="G200" s="163"/>
      <c r="H200" s="137" t="s">
        <v>669</v>
      </c>
      <c r="I200" s="187"/>
    </row>
    <row r="201" spans="1:9" s="48" customFormat="1" ht="30.75" customHeight="1">
      <c r="A201" s="119"/>
      <c r="B201" s="124"/>
      <c r="C201" s="124"/>
      <c r="D201" s="114" t="s">
        <v>755</v>
      </c>
      <c r="E201" s="163">
        <v>0.91</v>
      </c>
      <c r="F201" s="163"/>
      <c r="G201" s="163"/>
      <c r="H201" s="137" t="s">
        <v>669</v>
      </c>
      <c r="I201" s="187"/>
    </row>
    <row r="202" spans="1:9" s="48" customFormat="1" ht="30.75" customHeight="1">
      <c r="A202" s="119"/>
      <c r="B202" s="124"/>
      <c r="C202" s="124"/>
      <c r="D202" s="114" t="s">
        <v>756</v>
      </c>
      <c r="E202" s="163">
        <v>0.9</v>
      </c>
      <c r="F202" s="163"/>
      <c r="G202" s="163"/>
      <c r="H202" s="137" t="s">
        <v>669</v>
      </c>
      <c r="I202" s="187"/>
    </row>
    <row r="203" spans="1:9" s="48" customFormat="1" ht="30.75" customHeight="1">
      <c r="A203" s="119"/>
      <c r="B203" s="124"/>
      <c r="C203" s="124"/>
      <c r="D203" s="114" t="s">
        <v>757</v>
      </c>
      <c r="E203" s="163">
        <v>0.96</v>
      </c>
      <c r="F203" s="163"/>
      <c r="G203" s="163"/>
      <c r="H203" s="137" t="s">
        <v>669</v>
      </c>
      <c r="I203" s="187"/>
    </row>
    <row r="204" spans="1:9" s="48" customFormat="1" ht="30.75" customHeight="1">
      <c r="A204" s="119"/>
      <c r="B204" s="124"/>
      <c r="C204" s="124"/>
      <c r="D204" s="114" t="s">
        <v>758</v>
      </c>
      <c r="E204" s="163">
        <v>0.91</v>
      </c>
      <c r="F204" s="163"/>
      <c r="G204" s="163"/>
      <c r="H204" s="137" t="s">
        <v>669</v>
      </c>
      <c r="I204" s="187"/>
    </row>
    <row r="205" spans="1:8" s="48" customFormat="1" ht="30.75" customHeight="1">
      <c r="A205" s="119"/>
      <c r="B205" s="124"/>
      <c r="C205" s="124"/>
      <c r="D205" s="114" t="s">
        <v>759</v>
      </c>
      <c r="E205" s="163">
        <v>0.9</v>
      </c>
      <c r="F205" s="163"/>
      <c r="G205" s="163"/>
      <c r="H205" s="137" t="s">
        <v>669</v>
      </c>
    </row>
    <row r="206" spans="1:8" s="48" customFormat="1" ht="21.75" customHeight="1">
      <c r="A206" s="119"/>
      <c r="B206" s="124"/>
      <c r="C206" s="124" t="s">
        <v>640</v>
      </c>
      <c r="D206" s="114" t="s">
        <v>760</v>
      </c>
      <c r="E206" s="163" t="s">
        <v>761</v>
      </c>
      <c r="F206" s="163"/>
      <c r="G206" s="163"/>
      <c r="H206" s="137" t="s">
        <v>669</v>
      </c>
    </row>
    <row r="207" spans="1:8" s="48" customFormat="1" ht="21.75" customHeight="1">
      <c r="A207" s="119"/>
      <c r="B207" s="124"/>
      <c r="C207" s="124"/>
      <c r="D207" s="114" t="s">
        <v>762</v>
      </c>
      <c r="E207" s="163" t="s">
        <v>761</v>
      </c>
      <c r="F207" s="163"/>
      <c r="G207" s="163"/>
      <c r="H207" s="137" t="s">
        <v>669</v>
      </c>
    </row>
    <row r="208" spans="1:8" s="48" customFormat="1" ht="21.75" customHeight="1">
      <c r="A208" s="119"/>
      <c r="B208" s="124"/>
      <c r="C208" s="124"/>
      <c r="D208" s="114" t="s">
        <v>763</v>
      </c>
      <c r="E208" s="163" t="s">
        <v>764</v>
      </c>
      <c r="F208" s="163"/>
      <c r="G208" s="163"/>
      <c r="H208" s="137" t="s">
        <v>669</v>
      </c>
    </row>
    <row r="209" spans="1:8" s="48" customFormat="1" ht="30" customHeight="1">
      <c r="A209" s="119"/>
      <c r="B209" s="124"/>
      <c r="C209" s="114" t="s">
        <v>643</v>
      </c>
      <c r="D209" s="114" t="s">
        <v>765</v>
      </c>
      <c r="E209" s="163" t="s">
        <v>766</v>
      </c>
      <c r="F209" s="163"/>
      <c r="G209" s="163"/>
      <c r="H209" s="137" t="s">
        <v>669</v>
      </c>
    </row>
    <row r="210" spans="1:8" s="48" customFormat="1" ht="30" customHeight="1">
      <c r="A210" s="119"/>
      <c r="B210" s="114" t="s">
        <v>627</v>
      </c>
      <c r="C210" s="114" t="s">
        <v>677</v>
      </c>
      <c r="D210" s="114" t="s">
        <v>767</v>
      </c>
      <c r="E210" s="163">
        <v>0.85</v>
      </c>
      <c r="F210" s="163"/>
      <c r="G210" s="163"/>
      <c r="H210" s="137" t="s">
        <v>669</v>
      </c>
    </row>
    <row r="211" spans="1:8" s="48" customFormat="1" ht="28.5">
      <c r="A211" s="119"/>
      <c r="B211" s="114"/>
      <c r="C211" s="114" t="s">
        <v>768</v>
      </c>
      <c r="D211" s="114" t="s">
        <v>769</v>
      </c>
      <c r="E211" s="163" t="s">
        <v>770</v>
      </c>
      <c r="F211" s="163"/>
      <c r="G211" s="163"/>
      <c r="H211" s="137" t="s">
        <v>669</v>
      </c>
    </row>
    <row r="212" spans="1:8" s="50" customFormat="1" ht="14.25">
      <c r="A212" s="138" t="s">
        <v>1092</v>
      </c>
      <c r="B212" s="139" t="s">
        <v>716</v>
      </c>
      <c r="C212" s="140"/>
      <c r="D212" s="140"/>
      <c r="E212" s="140"/>
      <c r="F212" s="140"/>
      <c r="G212" s="140"/>
      <c r="H212" s="141"/>
    </row>
    <row r="213" spans="1:8" s="50" customFormat="1" ht="14.25">
      <c r="A213" s="142" t="s">
        <v>632</v>
      </c>
      <c r="B213" s="143" t="s">
        <v>619</v>
      </c>
      <c r="C213" s="143" t="s">
        <v>620</v>
      </c>
      <c r="D213" s="143" t="s">
        <v>621</v>
      </c>
      <c r="E213" s="115" t="s">
        <v>622</v>
      </c>
      <c r="F213" s="116"/>
      <c r="G213" s="117"/>
      <c r="H213" s="143" t="s">
        <v>623</v>
      </c>
    </row>
    <row r="214" spans="1:8" s="50" customFormat="1" ht="14.25">
      <c r="A214" s="144"/>
      <c r="B214" s="145"/>
      <c r="C214" s="145"/>
      <c r="D214" s="145"/>
      <c r="E214" s="146"/>
      <c r="F214" s="147"/>
      <c r="G214" s="148"/>
      <c r="H214" s="145"/>
    </row>
    <row r="215" spans="1:8" s="50" customFormat="1" ht="14.25">
      <c r="A215" s="144"/>
      <c r="B215" s="156"/>
      <c r="C215" s="156"/>
      <c r="D215" s="156"/>
      <c r="E215" s="120"/>
      <c r="F215" s="121"/>
      <c r="G215" s="122"/>
      <c r="H215" s="156"/>
    </row>
    <row r="216" spans="1:8" s="50" customFormat="1" ht="36" customHeight="1">
      <c r="A216" s="144"/>
      <c r="B216" s="143" t="s">
        <v>624</v>
      </c>
      <c r="C216" s="114" t="s">
        <v>717</v>
      </c>
      <c r="D216" s="114" t="s">
        <v>718</v>
      </c>
      <c r="E216" s="132" t="s">
        <v>719</v>
      </c>
      <c r="F216" s="133"/>
      <c r="G216" s="134"/>
      <c r="H216" s="137" t="s">
        <v>669</v>
      </c>
    </row>
    <row r="217" spans="1:8" s="50" customFormat="1" ht="24" customHeight="1">
      <c r="A217" s="144"/>
      <c r="B217" s="157"/>
      <c r="C217" s="114" t="s">
        <v>720</v>
      </c>
      <c r="D217" s="114" t="s">
        <v>721</v>
      </c>
      <c r="E217" s="132" t="s">
        <v>722</v>
      </c>
      <c r="F217" s="133"/>
      <c r="G217" s="134"/>
      <c r="H217" s="137" t="s">
        <v>669</v>
      </c>
    </row>
    <row r="218" spans="1:8" s="50" customFormat="1" ht="24" customHeight="1">
      <c r="A218" s="144"/>
      <c r="B218" s="160"/>
      <c r="C218" s="114" t="s">
        <v>640</v>
      </c>
      <c r="D218" s="114" t="s">
        <v>723</v>
      </c>
      <c r="E218" s="149">
        <v>7</v>
      </c>
      <c r="F218" s="150"/>
      <c r="G218" s="151"/>
      <c r="H218" s="137" t="s">
        <v>669</v>
      </c>
    </row>
    <row r="219" spans="1:8" s="50" customFormat="1" ht="24" customHeight="1">
      <c r="A219" s="144"/>
      <c r="B219" s="156"/>
      <c r="C219" s="114" t="s">
        <v>643</v>
      </c>
      <c r="D219" s="114" t="s">
        <v>724</v>
      </c>
      <c r="E219" s="132" t="s">
        <v>725</v>
      </c>
      <c r="F219" s="133"/>
      <c r="G219" s="134"/>
      <c r="H219" s="137" t="s">
        <v>669</v>
      </c>
    </row>
    <row r="220" spans="1:8" s="50" customFormat="1" ht="33.75" customHeight="1">
      <c r="A220" s="144"/>
      <c r="B220" s="143" t="s">
        <v>627</v>
      </c>
      <c r="C220" s="114" t="s">
        <v>726</v>
      </c>
      <c r="D220" s="114" t="s">
        <v>727</v>
      </c>
      <c r="E220" s="132">
        <v>0.2</v>
      </c>
      <c r="F220" s="133"/>
      <c r="G220" s="134"/>
      <c r="H220" s="137" t="s">
        <v>637</v>
      </c>
    </row>
    <row r="221" spans="1:8" s="50" customFormat="1" ht="30" customHeight="1">
      <c r="A221" s="144"/>
      <c r="B221" s="157"/>
      <c r="C221" s="114" t="s">
        <v>1093</v>
      </c>
      <c r="D221" s="114" t="s">
        <v>1094</v>
      </c>
      <c r="E221" s="132" t="s">
        <v>725</v>
      </c>
      <c r="F221" s="133"/>
      <c r="G221" s="134"/>
      <c r="H221" s="137" t="s">
        <v>637</v>
      </c>
    </row>
    <row r="222" spans="1:8" s="50" customFormat="1" ht="33" customHeight="1">
      <c r="A222" s="159"/>
      <c r="B222" s="160"/>
      <c r="C222" s="114" t="s">
        <v>693</v>
      </c>
      <c r="D222" s="114" t="s">
        <v>728</v>
      </c>
      <c r="E222" s="132">
        <v>0.98</v>
      </c>
      <c r="F222" s="133"/>
      <c r="G222" s="134"/>
      <c r="H222" s="137" t="s">
        <v>637</v>
      </c>
    </row>
    <row r="223" spans="1:8" s="50" customFormat="1" ht="27.75" customHeight="1">
      <c r="A223" s="138" t="s">
        <v>1095</v>
      </c>
      <c r="B223" s="139" t="s">
        <v>730</v>
      </c>
      <c r="C223" s="140"/>
      <c r="D223" s="140"/>
      <c r="E223" s="140"/>
      <c r="F223" s="140"/>
      <c r="G223" s="140"/>
      <c r="H223" s="141"/>
    </row>
    <row r="224" spans="1:8" s="50" customFormat="1" ht="14.25">
      <c r="A224" s="142" t="s">
        <v>632</v>
      </c>
      <c r="B224" s="143" t="s">
        <v>619</v>
      </c>
      <c r="C224" s="143" t="s">
        <v>620</v>
      </c>
      <c r="D224" s="143" t="s">
        <v>621</v>
      </c>
      <c r="E224" s="115" t="s">
        <v>622</v>
      </c>
      <c r="F224" s="116"/>
      <c r="G224" s="117"/>
      <c r="H224" s="143" t="s">
        <v>623</v>
      </c>
    </row>
    <row r="225" spans="1:8" s="50" customFormat="1" ht="14.25">
      <c r="A225" s="144"/>
      <c r="B225" s="145"/>
      <c r="C225" s="145"/>
      <c r="D225" s="145"/>
      <c r="E225" s="146"/>
      <c r="F225" s="147"/>
      <c r="G225" s="148"/>
      <c r="H225" s="145"/>
    </row>
    <row r="226" spans="1:8" s="50" customFormat="1" ht="14.25">
      <c r="A226" s="144"/>
      <c r="B226" s="156"/>
      <c r="C226" s="156"/>
      <c r="D226" s="156"/>
      <c r="E226" s="120"/>
      <c r="F226" s="121"/>
      <c r="G226" s="122"/>
      <c r="H226" s="156"/>
    </row>
    <row r="227" spans="1:8" s="50" customFormat="1" ht="14.25">
      <c r="A227" s="144"/>
      <c r="B227" s="143" t="s">
        <v>624</v>
      </c>
      <c r="C227" s="114" t="s">
        <v>717</v>
      </c>
      <c r="D227" s="114" t="s">
        <v>731</v>
      </c>
      <c r="E227" s="132" t="s">
        <v>732</v>
      </c>
      <c r="F227" s="133"/>
      <c r="G227" s="134"/>
      <c r="H227" s="137" t="s">
        <v>669</v>
      </c>
    </row>
    <row r="228" spans="1:8" s="50" customFormat="1" ht="28.5" customHeight="1">
      <c r="A228" s="144"/>
      <c r="B228" s="157"/>
      <c r="C228" s="114" t="s">
        <v>720</v>
      </c>
      <c r="D228" s="114" t="s">
        <v>733</v>
      </c>
      <c r="E228" s="132" t="s">
        <v>734</v>
      </c>
      <c r="F228" s="133"/>
      <c r="G228" s="134"/>
      <c r="H228" s="137" t="s">
        <v>669</v>
      </c>
    </row>
    <row r="229" spans="1:8" s="50" customFormat="1" ht="21.75" customHeight="1">
      <c r="A229" s="144"/>
      <c r="B229" s="160"/>
      <c r="C229" s="114" t="s">
        <v>640</v>
      </c>
      <c r="D229" s="114" t="s">
        <v>723</v>
      </c>
      <c r="E229" s="149">
        <v>3</v>
      </c>
      <c r="F229" s="150"/>
      <c r="G229" s="151"/>
      <c r="H229" s="137" t="s">
        <v>669</v>
      </c>
    </row>
    <row r="230" spans="1:8" s="50" customFormat="1" ht="21.75" customHeight="1">
      <c r="A230" s="144"/>
      <c r="B230" s="156"/>
      <c r="C230" s="114" t="s">
        <v>643</v>
      </c>
      <c r="D230" s="114" t="s">
        <v>724</v>
      </c>
      <c r="E230" s="132" t="s">
        <v>725</v>
      </c>
      <c r="F230" s="133"/>
      <c r="G230" s="134"/>
      <c r="H230" s="137" t="s">
        <v>669</v>
      </c>
    </row>
    <row r="231" spans="1:8" s="50" customFormat="1" ht="30" customHeight="1">
      <c r="A231" s="144"/>
      <c r="B231" s="143" t="s">
        <v>627</v>
      </c>
      <c r="C231" s="114" t="s">
        <v>726</v>
      </c>
      <c r="D231" s="114" t="s">
        <v>735</v>
      </c>
      <c r="E231" s="132">
        <v>0.2</v>
      </c>
      <c r="F231" s="133"/>
      <c r="G231" s="134"/>
      <c r="H231" s="137" t="s">
        <v>637</v>
      </c>
    </row>
    <row r="232" spans="1:8" s="50" customFormat="1" ht="30" customHeight="1">
      <c r="A232" s="144"/>
      <c r="B232" s="157"/>
      <c r="C232" s="114" t="s">
        <v>1093</v>
      </c>
      <c r="D232" s="114" t="s">
        <v>1096</v>
      </c>
      <c r="E232" s="132" t="s">
        <v>725</v>
      </c>
      <c r="F232" s="133"/>
      <c r="G232" s="134"/>
      <c r="H232" s="137" t="s">
        <v>637</v>
      </c>
    </row>
    <row r="233" spans="1:8" s="50" customFormat="1" ht="30" customHeight="1">
      <c r="A233" s="161"/>
      <c r="B233" s="156"/>
      <c r="C233" s="114" t="s">
        <v>693</v>
      </c>
      <c r="D233" s="114" t="s">
        <v>728</v>
      </c>
      <c r="E233" s="132">
        <v>0.98</v>
      </c>
      <c r="F233" s="133"/>
      <c r="G233" s="134"/>
      <c r="H233" s="137" t="s">
        <v>637</v>
      </c>
    </row>
    <row r="234" spans="1:8" s="47" customFormat="1" ht="34.5" customHeight="1">
      <c r="A234" s="135" t="s">
        <v>1097</v>
      </c>
      <c r="B234" s="114" t="s">
        <v>687</v>
      </c>
      <c r="C234" s="119"/>
      <c r="D234" s="119"/>
      <c r="E234" s="119"/>
      <c r="F234" s="119"/>
      <c r="G234" s="119"/>
      <c r="H234" s="119"/>
    </row>
    <row r="235" spans="1:8" s="47" customFormat="1" ht="19.5" customHeight="1">
      <c r="A235" s="114" t="s">
        <v>632</v>
      </c>
      <c r="B235" s="114" t="s">
        <v>619</v>
      </c>
      <c r="C235" s="114" t="s">
        <v>620</v>
      </c>
      <c r="D235" s="114" t="s">
        <v>621</v>
      </c>
      <c r="E235" s="114" t="s">
        <v>622</v>
      </c>
      <c r="F235" s="119"/>
      <c r="G235" s="119"/>
      <c r="H235" s="114" t="s">
        <v>623</v>
      </c>
    </row>
    <row r="236" spans="1:8" s="47" customFormat="1" ht="19.5" customHeight="1">
      <c r="A236" s="119"/>
      <c r="B236" s="119"/>
      <c r="C236" s="119"/>
      <c r="D236" s="119"/>
      <c r="E236" s="124" t="s">
        <v>633</v>
      </c>
      <c r="F236" s="124"/>
      <c r="G236" s="124"/>
      <c r="H236" s="119"/>
    </row>
    <row r="237" spans="1:8" s="47" customFormat="1" ht="19.5" customHeight="1">
      <c r="A237" s="119"/>
      <c r="B237" s="119"/>
      <c r="C237" s="119"/>
      <c r="D237" s="119"/>
      <c r="E237" s="124"/>
      <c r="F237" s="124"/>
      <c r="G237" s="124"/>
      <c r="H237" s="119"/>
    </row>
    <row r="238" spans="1:8" s="47" customFormat="1" ht="36.75" customHeight="1">
      <c r="A238" s="119"/>
      <c r="B238" s="124" t="s">
        <v>624</v>
      </c>
      <c r="C238" s="114" t="s">
        <v>634</v>
      </c>
      <c r="D238" s="114" t="s">
        <v>688</v>
      </c>
      <c r="E238" s="124" t="s">
        <v>689</v>
      </c>
      <c r="F238" s="124"/>
      <c r="G238" s="124"/>
      <c r="H238" s="137" t="s">
        <v>637</v>
      </c>
    </row>
    <row r="239" spans="1:8" s="47" customFormat="1" ht="21" customHeight="1">
      <c r="A239" s="119"/>
      <c r="B239" s="209"/>
      <c r="C239" s="114" t="s">
        <v>640</v>
      </c>
      <c r="D239" s="114" t="s">
        <v>690</v>
      </c>
      <c r="E239" s="163" t="s">
        <v>691</v>
      </c>
      <c r="F239" s="163"/>
      <c r="G239" s="163"/>
      <c r="H239" s="137" t="s">
        <v>637</v>
      </c>
    </row>
    <row r="240" spans="1:8" s="47" customFormat="1" ht="21" customHeight="1">
      <c r="A240" s="119"/>
      <c r="B240" s="209"/>
      <c r="C240" s="114" t="s">
        <v>643</v>
      </c>
      <c r="D240" s="114" t="s">
        <v>692</v>
      </c>
      <c r="E240" s="210">
        <v>44195</v>
      </c>
      <c r="F240" s="163"/>
      <c r="G240" s="163"/>
      <c r="H240" s="137" t="s">
        <v>637</v>
      </c>
    </row>
    <row r="241" spans="1:8" s="47" customFormat="1" ht="36" customHeight="1">
      <c r="A241" s="119"/>
      <c r="B241" s="124" t="s">
        <v>627</v>
      </c>
      <c r="C241" s="114" t="s">
        <v>693</v>
      </c>
      <c r="D241" s="114" t="s">
        <v>694</v>
      </c>
      <c r="E241" s="163">
        <v>0.98</v>
      </c>
      <c r="F241" s="163"/>
      <c r="G241" s="163"/>
      <c r="H241" s="137" t="s">
        <v>637</v>
      </c>
    </row>
    <row r="242" spans="1:8" s="47" customFormat="1" ht="28.5">
      <c r="A242" s="119"/>
      <c r="B242" s="124"/>
      <c r="C242" s="114" t="s">
        <v>647</v>
      </c>
      <c r="D242" s="114" t="s">
        <v>695</v>
      </c>
      <c r="E242" s="163" t="s">
        <v>696</v>
      </c>
      <c r="F242" s="163"/>
      <c r="G242" s="163"/>
      <c r="H242" s="114" t="s">
        <v>637</v>
      </c>
    </row>
    <row r="243" spans="1:8" s="47" customFormat="1" ht="34.5" customHeight="1">
      <c r="A243" s="135" t="s">
        <v>1098</v>
      </c>
      <c r="B243" s="114" t="s">
        <v>666</v>
      </c>
      <c r="C243" s="119"/>
      <c r="D243" s="119"/>
      <c r="E243" s="119"/>
      <c r="F243" s="119"/>
      <c r="G243" s="119"/>
      <c r="H243" s="119"/>
    </row>
    <row r="244" spans="1:8" s="47" customFormat="1" ht="19.5" customHeight="1">
      <c r="A244" s="114" t="s">
        <v>632</v>
      </c>
      <c r="B244" s="114" t="s">
        <v>619</v>
      </c>
      <c r="C244" s="114" t="s">
        <v>620</v>
      </c>
      <c r="D244" s="114" t="s">
        <v>621</v>
      </c>
      <c r="E244" s="114" t="s">
        <v>622</v>
      </c>
      <c r="F244" s="114"/>
      <c r="G244" s="114"/>
      <c r="H244" s="114" t="s">
        <v>623</v>
      </c>
    </row>
    <row r="245" spans="1:8" s="47" customFormat="1" ht="19.5" customHeight="1">
      <c r="A245" s="119"/>
      <c r="B245" s="119"/>
      <c r="C245" s="119"/>
      <c r="D245" s="119"/>
      <c r="E245" s="114"/>
      <c r="F245" s="114"/>
      <c r="G245" s="114"/>
      <c r="H245" s="114"/>
    </row>
    <row r="246" spans="1:8" s="47" customFormat="1" ht="21" customHeight="1">
      <c r="A246" s="119"/>
      <c r="B246" s="114" t="s">
        <v>624</v>
      </c>
      <c r="C246" s="114" t="s">
        <v>634</v>
      </c>
      <c r="D246" s="114" t="s">
        <v>667</v>
      </c>
      <c r="E246" s="114" t="s">
        <v>668</v>
      </c>
      <c r="F246" s="114"/>
      <c r="G246" s="119"/>
      <c r="H246" s="124" t="s">
        <v>669</v>
      </c>
    </row>
    <row r="247" spans="1:8" s="47" customFormat="1" ht="21" customHeight="1">
      <c r="A247" s="119"/>
      <c r="B247" s="114"/>
      <c r="C247" s="114" t="s">
        <v>643</v>
      </c>
      <c r="D247" s="114" t="s">
        <v>644</v>
      </c>
      <c r="E247" s="211">
        <v>44105</v>
      </c>
      <c r="F247" s="211"/>
      <c r="G247" s="114"/>
      <c r="H247" s="124" t="s">
        <v>669</v>
      </c>
    </row>
    <row r="248" spans="1:8" s="47" customFormat="1" ht="36" customHeight="1">
      <c r="A248" s="119"/>
      <c r="B248" s="114"/>
      <c r="C248" s="114" t="s">
        <v>638</v>
      </c>
      <c r="D248" s="114" t="s">
        <v>670</v>
      </c>
      <c r="E248" s="163">
        <v>0.9</v>
      </c>
      <c r="F248" s="163"/>
      <c r="G248" s="124"/>
      <c r="H248" s="124" t="s">
        <v>669</v>
      </c>
    </row>
    <row r="249" spans="1:8" s="47" customFormat="1" ht="21" customHeight="1">
      <c r="A249" s="119"/>
      <c r="B249" s="114"/>
      <c r="C249" s="114" t="s">
        <v>640</v>
      </c>
      <c r="D249" s="114" t="s">
        <v>671</v>
      </c>
      <c r="E249" s="124">
        <v>160</v>
      </c>
      <c r="F249" s="124"/>
      <c r="G249" s="124"/>
      <c r="H249" s="124" t="s">
        <v>669</v>
      </c>
    </row>
    <row r="250" spans="1:8" s="47" customFormat="1" ht="54" customHeight="1">
      <c r="A250" s="119"/>
      <c r="B250" s="114" t="s">
        <v>627</v>
      </c>
      <c r="C250" s="114" t="s">
        <v>1099</v>
      </c>
      <c r="D250" s="114" t="s">
        <v>648</v>
      </c>
      <c r="E250" s="114" t="s">
        <v>673</v>
      </c>
      <c r="F250" s="114"/>
      <c r="G250" s="114"/>
      <c r="H250" s="124" t="s">
        <v>669</v>
      </c>
    </row>
    <row r="251" spans="1:8" s="47" customFormat="1" ht="30.75" customHeight="1">
      <c r="A251" s="119"/>
      <c r="B251" s="114"/>
      <c r="C251" s="114" t="s">
        <v>674</v>
      </c>
      <c r="D251" s="114" t="s">
        <v>675</v>
      </c>
      <c r="E251" s="114" t="s">
        <v>676</v>
      </c>
      <c r="F251" s="114"/>
      <c r="G251" s="114"/>
      <c r="H251" s="124" t="s">
        <v>669</v>
      </c>
    </row>
    <row r="252" spans="1:8" s="47" customFormat="1" ht="28.5" customHeight="1">
      <c r="A252" s="119"/>
      <c r="B252" s="119"/>
      <c r="C252" s="114" t="s">
        <v>677</v>
      </c>
      <c r="D252" s="114" t="s">
        <v>678</v>
      </c>
      <c r="E252" s="137">
        <v>0.88</v>
      </c>
      <c r="F252" s="137"/>
      <c r="G252" s="114"/>
      <c r="H252" s="124" t="s">
        <v>669</v>
      </c>
    </row>
    <row r="253" spans="1:8" s="47" customFormat="1" ht="34.5" customHeight="1">
      <c r="A253" s="138" t="s">
        <v>1100</v>
      </c>
      <c r="B253" s="139" t="s">
        <v>631</v>
      </c>
      <c r="C253" s="140"/>
      <c r="D253" s="140"/>
      <c r="E253" s="140"/>
      <c r="F253" s="140"/>
      <c r="G253" s="140"/>
      <c r="H253" s="141"/>
    </row>
    <row r="254" spans="1:17" s="48" customFormat="1" ht="19.5" customHeight="1">
      <c r="A254" s="114" t="s">
        <v>632</v>
      </c>
      <c r="B254" s="114" t="s">
        <v>619</v>
      </c>
      <c r="C254" s="114" t="s">
        <v>620</v>
      </c>
      <c r="D254" s="114" t="s">
        <v>621</v>
      </c>
      <c r="E254" s="114" t="s">
        <v>622</v>
      </c>
      <c r="F254" s="212"/>
      <c r="G254" s="212"/>
      <c r="H254" s="114" t="s">
        <v>623</v>
      </c>
      <c r="L254" s="213"/>
      <c r="M254" s="213"/>
      <c r="N254" s="213"/>
      <c r="O254" s="213"/>
      <c r="P254" s="213"/>
      <c r="Q254" s="213"/>
    </row>
    <row r="255" spans="1:17" s="48" customFormat="1" ht="19.5" customHeight="1">
      <c r="A255" s="212"/>
      <c r="B255" s="212"/>
      <c r="C255" s="212"/>
      <c r="D255" s="212"/>
      <c r="E255" s="124" t="s">
        <v>633</v>
      </c>
      <c r="F255" s="124"/>
      <c r="G255" s="124"/>
      <c r="H255" s="212"/>
      <c r="L255" s="213"/>
      <c r="M255" s="213"/>
      <c r="N255" s="213"/>
      <c r="O255" s="213"/>
      <c r="P255" s="213"/>
      <c r="Q255" s="213"/>
    </row>
    <row r="256" spans="1:17" s="48" customFormat="1" ht="19.5" customHeight="1">
      <c r="A256" s="212"/>
      <c r="B256" s="212"/>
      <c r="C256" s="212"/>
      <c r="D256" s="212"/>
      <c r="E256" s="124"/>
      <c r="F256" s="124"/>
      <c r="G256" s="124"/>
      <c r="H256" s="212"/>
      <c r="L256" s="213"/>
      <c r="M256" s="213"/>
      <c r="N256" s="213"/>
      <c r="O256" s="213"/>
      <c r="P256" s="213"/>
      <c r="Q256" s="213"/>
    </row>
    <row r="257" spans="1:17" s="48" customFormat="1" ht="19.5" customHeight="1">
      <c r="A257" s="212"/>
      <c r="B257" s="124" t="s">
        <v>624</v>
      </c>
      <c r="C257" s="114" t="s">
        <v>634</v>
      </c>
      <c r="D257" s="114" t="s">
        <v>635</v>
      </c>
      <c r="E257" s="124" t="s">
        <v>636</v>
      </c>
      <c r="F257" s="124"/>
      <c r="G257" s="124"/>
      <c r="H257" s="137" t="s">
        <v>637</v>
      </c>
      <c r="I257" s="187"/>
      <c r="L257" s="213"/>
      <c r="M257" s="213"/>
      <c r="N257" s="213"/>
      <c r="O257" s="213"/>
      <c r="P257" s="213"/>
      <c r="Q257" s="213"/>
    </row>
    <row r="258" spans="1:17" s="48" customFormat="1" ht="19.5" customHeight="1">
      <c r="A258" s="212"/>
      <c r="B258" s="124"/>
      <c r="C258" s="114" t="s">
        <v>638</v>
      </c>
      <c r="D258" s="114" t="s">
        <v>639</v>
      </c>
      <c r="E258" s="163">
        <v>0.95</v>
      </c>
      <c r="F258" s="163"/>
      <c r="G258" s="163"/>
      <c r="H258" s="137" t="s">
        <v>637</v>
      </c>
      <c r="I258" s="187"/>
      <c r="L258" s="213"/>
      <c r="M258" s="213"/>
      <c r="N258" s="213"/>
      <c r="O258" s="213"/>
      <c r="P258" s="213"/>
      <c r="Q258" s="213"/>
    </row>
    <row r="259" spans="1:17" s="48" customFormat="1" ht="21" customHeight="1">
      <c r="A259" s="212"/>
      <c r="B259" s="214"/>
      <c r="C259" s="114" t="s">
        <v>640</v>
      </c>
      <c r="D259" s="114" t="s">
        <v>641</v>
      </c>
      <c r="E259" s="163" t="s">
        <v>642</v>
      </c>
      <c r="F259" s="163"/>
      <c r="G259" s="163"/>
      <c r="H259" s="137" t="s">
        <v>637</v>
      </c>
      <c r="I259" s="187"/>
      <c r="L259" s="213"/>
      <c r="M259" s="213"/>
      <c r="N259" s="213"/>
      <c r="O259" s="213"/>
      <c r="P259" s="213"/>
      <c r="Q259" s="213"/>
    </row>
    <row r="260" spans="1:17" s="48" customFormat="1" ht="21" customHeight="1">
      <c r="A260" s="212"/>
      <c r="B260" s="214"/>
      <c r="C260" s="114" t="s">
        <v>643</v>
      </c>
      <c r="D260" s="114" t="s">
        <v>644</v>
      </c>
      <c r="E260" s="210">
        <v>44124</v>
      </c>
      <c r="F260" s="163"/>
      <c r="G260" s="163"/>
      <c r="H260" s="137" t="s">
        <v>637</v>
      </c>
      <c r="L260" s="213"/>
      <c r="M260" s="213"/>
      <c r="N260" s="213"/>
      <c r="O260" s="213"/>
      <c r="P260" s="213"/>
      <c r="Q260" s="213"/>
    </row>
    <row r="261" spans="1:17" s="48" customFormat="1" ht="36" customHeight="1">
      <c r="A261" s="212"/>
      <c r="B261" s="124" t="s">
        <v>627</v>
      </c>
      <c r="C261" s="114" t="s">
        <v>645</v>
      </c>
      <c r="D261" s="114" t="s">
        <v>646</v>
      </c>
      <c r="E261" s="163">
        <v>0.98</v>
      </c>
      <c r="F261" s="163"/>
      <c r="G261" s="163"/>
      <c r="H261" s="137" t="s">
        <v>637</v>
      </c>
      <c r="L261" s="213"/>
      <c r="M261" s="213"/>
      <c r="N261" s="213"/>
      <c r="O261" s="213"/>
      <c r="P261" s="213"/>
      <c r="Q261" s="213"/>
    </row>
    <row r="262" spans="1:17" s="48" customFormat="1" ht="28.5">
      <c r="A262" s="212"/>
      <c r="B262" s="124"/>
      <c r="C262" s="114" t="s">
        <v>647</v>
      </c>
      <c r="D262" s="114" t="s">
        <v>648</v>
      </c>
      <c r="E262" s="163" t="s">
        <v>649</v>
      </c>
      <c r="F262" s="163"/>
      <c r="G262" s="163"/>
      <c r="H262" s="114" t="s">
        <v>637</v>
      </c>
      <c r="L262" s="213"/>
      <c r="M262" s="213"/>
      <c r="N262" s="213"/>
      <c r="O262" s="213"/>
      <c r="P262" s="213"/>
      <c r="Q262" s="213"/>
    </row>
    <row r="263" spans="1:8" s="41" customFormat="1" ht="153" customHeight="1">
      <c r="A263" s="215" t="s">
        <v>1101</v>
      </c>
      <c r="B263" s="215"/>
      <c r="C263" s="215"/>
      <c r="D263" s="215"/>
      <c r="E263" s="215"/>
      <c r="F263" s="215"/>
      <c r="G263" s="215"/>
      <c r="H263" s="215"/>
    </row>
  </sheetData>
  <sheetProtection/>
  <mergeCells count="419">
    <mergeCell ref="A1:H1"/>
    <mergeCell ref="A2:H2"/>
    <mergeCell ref="A3:H3"/>
    <mergeCell ref="B4:H4"/>
    <mergeCell ref="B5:C5"/>
    <mergeCell ref="E5:H5"/>
    <mergeCell ref="C8:D8"/>
    <mergeCell ref="F8:H8"/>
    <mergeCell ref="C9:D9"/>
    <mergeCell ref="F9:H9"/>
    <mergeCell ref="C10:D10"/>
    <mergeCell ref="F10:H10"/>
    <mergeCell ref="C11:D11"/>
    <mergeCell ref="F11:H11"/>
    <mergeCell ref="C12:D12"/>
    <mergeCell ref="F12:H12"/>
    <mergeCell ref="C13:D13"/>
    <mergeCell ref="F13:H13"/>
    <mergeCell ref="B17:H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H33"/>
    <mergeCell ref="B34:H34"/>
    <mergeCell ref="B35:H35"/>
    <mergeCell ref="E38:G38"/>
    <mergeCell ref="E39:G39"/>
    <mergeCell ref="E40:G40"/>
    <mergeCell ref="E41:G41"/>
    <mergeCell ref="E42:G42"/>
    <mergeCell ref="E43:G43"/>
    <mergeCell ref="E44:G44"/>
    <mergeCell ref="E45:G45"/>
    <mergeCell ref="E46:G46"/>
    <mergeCell ref="E47:G47"/>
    <mergeCell ref="E48:G48"/>
    <mergeCell ref="E49:G49"/>
    <mergeCell ref="B50:H50"/>
    <mergeCell ref="E53:G53"/>
    <mergeCell ref="E54:G54"/>
    <mergeCell ref="E55:G55"/>
    <mergeCell ref="E56:G56"/>
    <mergeCell ref="E57:G57"/>
    <mergeCell ref="B58:H58"/>
    <mergeCell ref="E61:G61"/>
    <mergeCell ref="E62:G62"/>
    <mergeCell ref="E63:G63"/>
    <mergeCell ref="E64:G64"/>
    <mergeCell ref="E65:G65"/>
    <mergeCell ref="E66:G66"/>
    <mergeCell ref="B67:H67"/>
    <mergeCell ref="E71:G71"/>
    <mergeCell ref="E72:G72"/>
    <mergeCell ref="E73:G73"/>
    <mergeCell ref="E74:G74"/>
    <mergeCell ref="E75:G75"/>
    <mergeCell ref="E76:G76"/>
    <mergeCell ref="E77:G77"/>
    <mergeCell ref="B78:H78"/>
    <mergeCell ref="E82:G82"/>
    <mergeCell ref="E83:G83"/>
    <mergeCell ref="E84:G84"/>
    <mergeCell ref="E87:G87"/>
    <mergeCell ref="E88:G88"/>
    <mergeCell ref="B89:H89"/>
    <mergeCell ref="E93:G93"/>
    <mergeCell ref="E94:G94"/>
    <mergeCell ref="E95:G95"/>
    <mergeCell ref="E96:G96"/>
    <mergeCell ref="E97:G97"/>
    <mergeCell ref="E98:G98"/>
    <mergeCell ref="B99:H99"/>
    <mergeCell ref="E103:G103"/>
    <mergeCell ref="E104:G104"/>
    <mergeCell ref="E105:G105"/>
    <mergeCell ref="E108:G108"/>
    <mergeCell ref="E109:G109"/>
    <mergeCell ref="B110:H110"/>
    <mergeCell ref="E114:G114"/>
    <mergeCell ref="E115:G115"/>
    <mergeCell ref="E116:G116"/>
    <mergeCell ref="E117:G117"/>
    <mergeCell ref="E118:G118"/>
    <mergeCell ref="E119:G119"/>
    <mergeCell ref="E120:G120"/>
    <mergeCell ref="E121:G121"/>
    <mergeCell ref="E122:G122"/>
    <mergeCell ref="B123:H123"/>
    <mergeCell ref="E127:G127"/>
    <mergeCell ref="E128:G128"/>
    <mergeCell ref="E129:G129"/>
    <mergeCell ref="E132:G132"/>
    <mergeCell ref="E133:G133"/>
    <mergeCell ref="E134:G134"/>
    <mergeCell ref="B135:H135"/>
    <mergeCell ref="E136:G136"/>
    <mergeCell ref="E137:G137"/>
    <mergeCell ref="E138:G138"/>
    <mergeCell ref="E139:G139"/>
    <mergeCell ref="E140:G140"/>
    <mergeCell ref="E143:G143"/>
    <mergeCell ref="B144:H144"/>
    <mergeCell ref="E147:G147"/>
    <mergeCell ref="E148:G148"/>
    <mergeCell ref="E149:G149"/>
    <mergeCell ref="E150:G150"/>
    <mergeCell ref="E151:G151"/>
    <mergeCell ref="E152:G152"/>
    <mergeCell ref="E153:G153"/>
    <mergeCell ref="E154:G154"/>
    <mergeCell ref="E155:G155"/>
    <mergeCell ref="E156:G156"/>
    <mergeCell ref="E157:G157"/>
    <mergeCell ref="B158:H158"/>
    <mergeCell ref="E162:G162"/>
    <mergeCell ref="E163:G163"/>
    <mergeCell ref="E164:G164"/>
    <mergeCell ref="E165:G165"/>
    <mergeCell ref="E166:G166"/>
    <mergeCell ref="E167:G167"/>
    <mergeCell ref="B168:H168"/>
    <mergeCell ref="E171:G171"/>
    <mergeCell ref="E172:G172"/>
    <mergeCell ref="E173:G173"/>
    <mergeCell ref="E174:G174"/>
    <mergeCell ref="E175:G175"/>
    <mergeCell ref="E176:G176"/>
    <mergeCell ref="E177:G177"/>
    <mergeCell ref="B178:H178"/>
    <mergeCell ref="E182:G182"/>
    <mergeCell ref="E183:G183"/>
    <mergeCell ref="E184:G184"/>
    <mergeCell ref="E185:G185"/>
    <mergeCell ref="E186:G186"/>
    <mergeCell ref="E187:G187"/>
    <mergeCell ref="E188:G188"/>
    <mergeCell ref="E189:G189"/>
    <mergeCell ref="E190:G190"/>
    <mergeCell ref="E191:G191"/>
    <mergeCell ref="E192:G192"/>
    <mergeCell ref="B193:H193"/>
    <mergeCell ref="E197:G197"/>
    <mergeCell ref="E198:G198"/>
    <mergeCell ref="E199:G199"/>
    <mergeCell ref="E200:G200"/>
    <mergeCell ref="E201:G201"/>
    <mergeCell ref="E202:G202"/>
    <mergeCell ref="E203:G203"/>
    <mergeCell ref="E204:G204"/>
    <mergeCell ref="E205:G205"/>
    <mergeCell ref="E206:G206"/>
    <mergeCell ref="E207:G207"/>
    <mergeCell ref="E208:G208"/>
    <mergeCell ref="E209:G209"/>
    <mergeCell ref="E210:G210"/>
    <mergeCell ref="E211:G211"/>
    <mergeCell ref="B212:H212"/>
    <mergeCell ref="E216:G216"/>
    <mergeCell ref="E217:G217"/>
    <mergeCell ref="E218:G218"/>
    <mergeCell ref="E219:G219"/>
    <mergeCell ref="E220:G220"/>
    <mergeCell ref="E221:G221"/>
    <mergeCell ref="E222:G222"/>
    <mergeCell ref="B223:H223"/>
    <mergeCell ref="E227:G227"/>
    <mergeCell ref="E228:G228"/>
    <mergeCell ref="E229:G229"/>
    <mergeCell ref="E230:G230"/>
    <mergeCell ref="E231:G231"/>
    <mergeCell ref="E232:G232"/>
    <mergeCell ref="E233:G233"/>
    <mergeCell ref="B234:H234"/>
    <mergeCell ref="E235:G235"/>
    <mergeCell ref="E238:G238"/>
    <mergeCell ref="E239:G239"/>
    <mergeCell ref="E240:G240"/>
    <mergeCell ref="E241:G241"/>
    <mergeCell ref="E242:G242"/>
    <mergeCell ref="B243:H243"/>
    <mergeCell ref="E246:G246"/>
    <mergeCell ref="E247:G247"/>
    <mergeCell ref="E248:G248"/>
    <mergeCell ref="E249:G249"/>
    <mergeCell ref="E250:G250"/>
    <mergeCell ref="E251:G251"/>
    <mergeCell ref="E252:G252"/>
    <mergeCell ref="B253:H253"/>
    <mergeCell ref="E254:G254"/>
    <mergeCell ref="E257:G257"/>
    <mergeCell ref="E258:G258"/>
    <mergeCell ref="E259:G259"/>
    <mergeCell ref="E260:G260"/>
    <mergeCell ref="E261:G261"/>
    <mergeCell ref="E262:G262"/>
    <mergeCell ref="A263:H263"/>
    <mergeCell ref="A6:A13"/>
    <mergeCell ref="A14:A16"/>
    <mergeCell ref="A18:A32"/>
    <mergeCell ref="A33:A34"/>
    <mergeCell ref="A36:A49"/>
    <mergeCell ref="A51:A57"/>
    <mergeCell ref="A59:A66"/>
    <mergeCell ref="A68:A77"/>
    <mergeCell ref="A79:A88"/>
    <mergeCell ref="A90:A98"/>
    <mergeCell ref="A100:A109"/>
    <mergeCell ref="A111:A122"/>
    <mergeCell ref="A124:A134"/>
    <mergeCell ref="A136:A143"/>
    <mergeCell ref="A145:A157"/>
    <mergeCell ref="A159:A167"/>
    <mergeCell ref="A169:A177"/>
    <mergeCell ref="A179:A192"/>
    <mergeCell ref="A194:A211"/>
    <mergeCell ref="A213:A222"/>
    <mergeCell ref="A224:A233"/>
    <mergeCell ref="A235:A242"/>
    <mergeCell ref="A244:A252"/>
    <mergeCell ref="A254:A262"/>
    <mergeCell ref="B8:B10"/>
    <mergeCell ref="B11:B13"/>
    <mergeCell ref="B36:B37"/>
    <mergeCell ref="B38:B47"/>
    <mergeCell ref="B48:B49"/>
    <mergeCell ref="B51:B52"/>
    <mergeCell ref="B53:B57"/>
    <mergeCell ref="B59:B60"/>
    <mergeCell ref="B61:B64"/>
    <mergeCell ref="B65:B66"/>
    <mergeCell ref="B68:B70"/>
    <mergeCell ref="B71:B73"/>
    <mergeCell ref="B74:B77"/>
    <mergeCell ref="B79:B81"/>
    <mergeCell ref="B82:B86"/>
    <mergeCell ref="B87:B88"/>
    <mergeCell ref="B90:B92"/>
    <mergeCell ref="B93:B96"/>
    <mergeCell ref="B97:B98"/>
    <mergeCell ref="B100:B102"/>
    <mergeCell ref="B103:B107"/>
    <mergeCell ref="B108:B109"/>
    <mergeCell ref="B111:B113"/>
    <mergeCell ref="B114:B119"/>
    <mergeCell ref="B120:B122"/>
    <mergeCell ref="B124:B126"/>
    <mergeCell ref="B127:B131"/>
    <mergeCell ref="B132:B134"/>
    <mergeCell ref="B137:B140"/>
    <mergeCell ref="B141:B143"/>
    <mergeCell ref="B145:B146"/>
    <mergeCell ref="B147:B153"/>
    <mergeCell ref="B154:B157"/>
    <mergeCell ref="B159:B161"/>
    <mergeCell ref="B162:B165"/>
    <mergeCell ref="B166:B167"/>
    <mergeCell ref="B169:B170"/>
    <mergeCell ref="B171:B174"/>
    <mergeCell ref="B175:B177"/>
    <mergeCell ref="B179:B181"/>
    <mergeCell ref="B182:B190"/>
    <mergeCell ref="B191:B192"/>
    <mergeCell ref="B194:B196"/>
    <mergeCell ref="B197:B209"/>
    <mergeCell ref="B210:B211"/>
    <mergeCell ref="B213:B215"/>
    <mergeCell ref="B216:B219"/>
    <mergeCell ref="B220:B222"/>
    <mergeCell ref="B224:B226"/>
    <mergeCell ref="B227:B230"/>
    <mergeCell ref="B231:B233"/>
    <mergeCell ref="B235:B237"/>
    <mergeCell ref="B238:B240"/>
    <mergeCell ref="B241:B242"/>
    <mergeCell ref="B244:B245"/>
    <mergeCell ref="B246:B249"/>
    <mergeCell ref="B250:B252"/>
    <mergeCell ref="B254:B256"/>
    <mergeCell ref="B257:B260"/>
    <mergeCell ref="B261:B262"/>
    <mergeCell ref="C36:C37"/>
    <mergeCell ref="C38:C43"/>
    <mergeCell ref="C44:C45"/>
    <mergeCell ref="C46:C47"/>
    <mergeCell ref="C51:C52"/>
    <mergeCell ref="C53:C54"/>
    <mergeCell ref="C59:C60"/>
    <mergeCell ref="C68:C70"/>
    <mergeCell ref="C74:C75"/>
    <mergeCell ref="C79:C81"/>
    <mergeCell ref="C85:C86"/>
    <mergeCell ref="C90:C92"/>
    <mergeCell ref="C100:C102"/>
    <mergeCell ref="C106:C107"/>
    <mergeCell ref="C111:C113"/>
    <mergeCell ref="C115:C116"/>
    <mergeCell ref="C117:C118"/>
    <mergeCell ref="C124:C126"/>
    <mergeCell ref="C130:C131"/>
    <mergeCell ref="C132:C133"/>
    <mergeCell ref="C141:C142"/>
    <mergeCell ref="C145:C146"/>
    <mergeCell ref="C150:C153"/>
    <mergeCell ref="C154:C155"/>
    <mergeCell ref="C159:C161"/>
    <mergeCell ref="C169:C170"/>
    <mergeCell ref="C179:C181"/>
    <mergeCell ref="C182:C186"/>
    <mergeCell ref="C187:C188"/>
    <mergeCell ref="C189:C190"/>
    <mergeCell ref="C194:C196"/>
    <mergeCell ref="C197:C199"/>
    <mergeCell ref="C200:C205"/>
    <mergeCell ref="C206:C208"/>
    <mergeCell ref="C213:C215"/>
    <mergeCell ref="C224:C226"/>
    <mergeCell ref="C235:C237"/>
    <mergeCell ref="C244:C245"/>
    <mergeCell ref="C254:C256"/>
    <mergeCell ref="D36:D37"/>
    <mergeCell ref="D51:D52"/>
    <mergeCell ref="D59:D60"/>
    <mergeCell ref="D68:D70"/>
    <mergeCell ref="D79:D81"/>
    <mergeCell ref="D85:D86"/>
    <mergeCell ref="D90:D92"/>
    <mergeCell ref="D100:D102"/>
    <mergeCell ref="D106:D107"/>
    <mergeCell ref="D111:D113"/>
    <mergeCell ref="D124:D126"/>
    <mergeCell ref="D130:D131"/>
    <mergeCell ref="D141:D142"/>
    <mergeCell ref="D145:D146"/>
    <mergeCell ref="D159:D161"/>
    <mergeCell ref="D169:D170"/>
    <mergeCell ref="D179:D181"/>
    <mergeCell ref="D194:D196"/>
    <mergeCell ref="D213:D215"/>
    <mergeCell ref="D224:D226"/>
    <mergeCell ref="D235:D237"/>
    <mergeCell ref="D244:D245"/>
    <mergeCell ref="D254:D256"/>
    <mergeCell ref="E6:E7"/>
    <mergeCell ref="H36:H37"/>
    <mergeCell ref="H51:H52"/>
    <mergeCell ref="H59:H60"/>
    <mergeCell ref="H68:H70"/>
    <mergeCell ref="H79:H81"/>
    <mergeCell ref="H85:H86"/>
    <mergeCell ref="H90:H92"/>
    <mergeCell ref="H100:H102"/>
    <mergeCell ref="H106:H107"/>
    <mergeCell ref="H111:H113"/>
    <mergeCell ref="H124:H126"/>
    <mergeCell ref="H130:H131"/>
    <mergeCell ref="H141:H142"/>
    <mergeCell ref="H145:H146"/>
    <mergeCell ref="H159:H161"/>
    <mergeCell ref="H169:H170"/>
    <mergeCell ref="H179:H181"/>
    <mergeCell ref="H194:H196"/>
    <mergeCell ref="H213:H215"/>
    <mergeCell ref="H224:H226"/>
    <mergeCell ref="H235:H237"/>
    <mergeCell ref="H244:H245"/>
    <mergeCell ref="H254:H256"/>
    <mergeCell ref="B6:D7"/>
    <mergeCell ref="F6:H7"/>
    <mergeCell ref="B14:H16"/>
    <mergeCell ref="E36:G37"/>
    <mergeCell ref="E51:G52"/>
    <mergeCell ref="E59:G60"/>
    <mergeCell ref="E68:G70"/>
    <mergeCell ref="E79:G81"/>
    <mergeCell ref="E85:G86"/>
    <mergeCell ref="E90:G92"/>
    <mergeCell ref="E100:G102"/>
    <mergeCell ref="E106:G107"/>
    <mergeCell ref="E111:G113"/>
    <mergeCell ref="E124:G126"/>
    <mergeCell ref="E130:G131"/>
    <mergeCell ref="E141:G142"/>
    <mergeCell ref="E145:G146"/>
    <mergeCell ref="E159:G161"/>
    <mergeCell ref="E169:G170"/>
    <mergeCell ref="E179:G181"/>
    <mergeCell ref="E194:G196"/>
    <mergeCell ref="E213:G215"/>
    <mergeCell ref="E224:G226"/>
    <mergeCell ref="E236:G237"/>
    <mergeCell ref="E244:G245"/>
    <mergeCell ref="E255:G256"/>
  </mergeCells>
  <printOptions/>
  <pageMargins left="0.75" right="0.75" top="1" bottom="1" header="0.51" footer="0.51"/>
  <pageSetup orientation="landscape" paperSize="9"/>
  <drawing r:id="rId1"/>
</worksheet>
</file>

<file path=xl/worksheets/sheet31.xml><?xml version="1.0" encoding="utf-8"?>
<worksheet xmlns="http://schemas.openxmlformats.org/spreadsheetml/2006/main" xmlns:r="http://schemas.openxmlformats.org/officeDocument/2006/relationships">
  <dimension ref="A1:I43"/>
  <sheetViews>
    <sheetView zoomScaleSheetLayoutView="100" workbookViewId="0" topLeftCell="A1">
      <selection activeCell="F10" sqref="F10:I10"/>
    </sheetView>
  </sheetViews>
  <sheetFormatPr defaultColWidth="7.19921875" defaultRowHeight="15"/>
  <cols>
    <col min="1" max="2" width="4.8984375" style="1" customWidth="1"/>
    <col min="3" max="3" width="9.8984375" style="1" customWidth="1"/>
    <col min="4" max="4" width="19.5" style="1" customWidth="1"/>
    <col min="5" max="5" width="10.3984375" style="1" customWidth="1"/>
    <col min="6" max="6" width="9.8984375" style="1" customWidth="1"/>
    <col min="7" max="7" width="10.09765625" style="1" customWidth="1"/>
    <col min="8" max="8" width="9.8984375" style="1" customWidth="1"/>
    <col min="9" max="9" width="15.69921875" style="1" customWidth="1"/>
    <col min="10" max="16384" width="7.19921875" style="1" customWidth="1"/>
  </cols>
  <sheetData>
    <row r="1" spans="1:4" s="1" customFormat="1" ht="16.5" customHeight="1">
      <c r="A1" s="2" t="s">
        <v>43</v>
      </c>
      <c r="B1" s="3"/>
      <c r="C1" s="3"/>
      <c r="D1" s="3"/>
    </row>
    <row r="2" spans="1:9" s="1" customFormat="1" ht="33.75" customHeight="1">
      <c r="A2" s="4" t="s">
        <v>44</v>
      </c>
      <c r="B2" s="4"/>
      <c r="C2" s="4"/>
      <c r="D2" s="4"/>
      <c r="E2" s="4"/>
      <c r="F2" s="4"/>
      <c r="G2" s="4"/>
      <c r="H2" s="4"/>
      <c r="I2" s="4"/>
    </row>
    <row r="3" spans="1:9" s="1" customFormat="1" ht="14.25" customHeight="1">
      <c r="A3" s="5"/>
      <c r="B3" s="5"/>
      <c r="C3" s="5"/>
      <c r="D3" s="5"/>
      <c r="E3" s="5"/>
      <c r="F3" s="5"/>
      <c r="G3" s="5"/>
      <c r="H3" s="5"/>
      <c r="I3" s="5"/>
    </row>
    <row r="4" spans="1:4" s="1" customFormat="1" ht="21.75" customHeight="1">
      <c r="A4" s="6"/>
      <c r="B4" s="7"/>
      <c r="C4" s="8"/>
      <c r="D4" s="8"/>
    </row>
    <row r="5" spans="1:9" s="1" customFormat="1" ht="21.75" customHeight="1">
      <c r="A5" s="9" t="s">
        <v>1102</v>
      </c>
      <c r="B5" s="10"/>
      <c r="C5" s="10"/>
      <c r="D5" s="11"/>
      <c r="E5" s="11"/>
      <c r="F5" s="11"/>
      <c r="G5" s="11"/>
      <c r="H5" s="11"/>
      <c r="I5" s="11"/>
    </row>
    <row r="6" spans="1:9" s="1" customFormat="1" ht="21.75" customHeight="1">
      <c r="A6" s="12" t="s">
        <v>1103</v>
      </c>
      <c r="B6" s="13"/>
      <c r="C6" s="13"/>
      <c r="D6" s="14"/>
      <c r="E6" s="14"/>
      <c r="F6" s="12" t="s">
        <v>1104</v>
      </c>
      <c r="G6" s="15"/>
      <c r="H6" s="11"/>
      <c r="I6" s="11"/>
    </row>
    <row r="7" spans="1:9" s="1" customFormat="1" ht="21.75" customHeight="1">
      <c r="A7" s="16" t="s">
        <v>1105</v>
      </c>
      <c r="B7" s="17"/>
      <c r="C7" s="18"/>
      <c r="D7" s="19" t="s">
        <v>1106</v>
      </c>
      <c r="E7" s="19"/>
      <c r="F7" s="20" t="s">
        <v>1107</v>
      </c>
      <c r="G7" s="21"/>
      <c r="H7" s="22"/>
      <c r="I7" s="39"/>
    </row>
    <row r="8" spans="1:9" s="1" customFormat="1" ht="21.75" customHeight="1">
      <c r="A8" s="23"/>
      <c r="B8" s="24"/>
      <c r="C8" s="25"/>
      <c r="D8" s="19" t="s">
        <v>1108</v>
      </c>
      <c r="E8" s="19"/>
      <c r="F8" s="20" t="s">
        <v>1108</v>
      </c>
      <c r="G8" s="21"/>
      <c r="H8" s="22"/>
      <c r="I8" s="39"/>
    </row>
    <row r="9" spans="1:9" s="1" customFormat="1" ht="21.75" customHeight="1">
      <c r="A9" s="26"/>
      <c r="B9" s="27"/>
      <c r="C9" s="28"/>
      <c r="D9" s="19" t="s">
        <v>1109</v>
      </c>
      <c r="E9" s="19"/>
      <c r="F9" s="20" t="s">
        <v>1110</v>
      </c>
      <c r="G9" s="21"/>
      <c r="H9" s="22"/>
      <c r="I9" s="39"/>
    </row>
    <row r="10" spans="1:9" s="1" customFormat="1" ht="21.75" customHeight="1">
      <c r="A10" s="11" t="s">
        <v>1111</v>
      </c>
      <c r="B10" s="14" t="s">
        <v>1112</v>
      </c>
      <c r="C10" s="14"/>
      <c r="D10" s="14"/>
      <c r="E10" s="14"/>
      <c r="F10" s="12" t="s">
        <v>615</v>
      </c>
      <c r="G10" s="13"/>
      <c r="H10" s="13"/>
      <c r="I10" s="15"/>
    </row>
    <row r="11" spans="1:9" s="1" customFormat="1" ht="100.5" customHeight="1">
      <c r="A11" s="29"/>
      <c r="B11" s="30" t="s">
        <v>1113</v>
      </c>
      <c r="C11" s="30"/>
      <c r="D11" s="30"/>
      <c r="E11" s="30"/>
      <c r="F11" s="31" t="s">
        <v>1113</v>
      </c>
      <c r="G11" s="32"/>
      <c r="H11" s="33"/>
      <c r="I11" s="40"/>
    </row>
    <row r="12" spans="1:9" s="1" customFormat="1" ht="24">
      <c r="A12" s="14" t="s">
        <v>1114</v>
      </c>
      <c r="B12" s="34" t="s">
        <v>1115</v>
      </c>
      <c r="C12" s="14" t="s">
        <v>620</v>
      </c>
      <c r="D12" s="14" t="s">
        <v>1116</v>
      </c>
      <c r="E12" s="14" t="s">
        <v>622</v>
      </c>
      <c r="F12" s="14" t="s">
        <v>620</v>
      </c>
      <c r="G12" s="14" t="s">
        <v>1116</v>
      </c>
      <c r="H12" s="14"/>
      <c r="I12" s="14" t="s">
        <v>622</v>
      </c>
    </row>
    <row r="13" spans="1:9" s="1" customFormat="1" ht="21.75" customHeight="1">
      <c r="A13" s="14"/>
      <c r="B13" s="14" t="s">
        <v>1117</v>
      </c>
      <c r="C13" s="14" t="s">
        <v>634</v>
      </c>
      <c r="D13" s="19" t="s">
        <v>1118</v>
      </c>
      <c r="E13" s="35"/>
      <c r="F13" s="14" t="s">
        <v>634</v>
      </c>
      <c r="G13" s="36" t="s">
        <v>1118</v>
      </c>
      <c r="H13" s="36"/>
      <c r="I13" s="35"/>
    </row>
    <row r="14" spans="1:9" s="1" customFormat="1" ht="21.75" customHeight="1">
      <c r="A14" s="14"/>
      <c r="B14" s="11"/>
      <c r="C14" s="14"/>
      <c r="D14" s="19" t="s">
        <v>1119</v>
      </c>
      <c r="E14" s="35"/>
      <c r="F14" s="14"/>
      <c r="G14" s="36" t="s">
        <v>1119</v>
      </c>
      <c r="H14" s="36"/>
      <c r="I14" s="35"/>
    </row>
    <row r="15" spans="1:9" s="1" customFormat="1" ht="21.75" customHeight="1">
      <c r="A15" s="14"/>
      <c r="B15" s="11"/>
      <c r="C15" s="14"/>
      <c r="D15" s="19" t="s">
        <v>1120</v>
      </c>
      <c r="E15" s="35"/>
      <c r="F15" s="14"/>
      <c r="G15" s="36" t="s">
        <v>1120</v>
      </c>
      <c r="H15" s="36"/>
      <c r="I15" s="35"/>
    </row>
    <row r="16" spans="1:9" s="1" customFormat="1" ht="21.75" customHeight="1">
      <c r="A16" s="14"/>
      <c r="B16" s="11"/>
      <c r="C16" s="14" t="s">
        <v>638</v>
      </c>
      <c r="D16" s="19" t="s">
        <v>1118</v>
      </c>
      <c r="E16" s="35"/>
      <c r="F16" s="14" t="s">
        <v>638</v>
      </c>
      <c r="G16" s="36" t="s">
        <v>1118</v>
      </c>
      <c r="H16" s="36"/>
      <c r="I16" s="35"/>
    </row>
    <row r="17" spans="1:9" s="1" customFormat="1" ht="21.75" customHeight="1">
      <c r="A17" s="14"/>
      <c r="B17" s="11"/>
      <c r="C17" s="14"/>
      <c r="D17" s="19" t="s">
        <v>1119</v>
      </c>
      <c r="E17" s="35"/>
      <c r="F17" s="14"/>
      <c r="G17" s="36" t="s">
        <v>1119</v>
      </c>
      <c r="H17" s="36"/>
      <c r="I17" s="35"/>
    </row>
    <row r="18" spans="1:9" s="1" customFormat="1" ht="21.75" customHeight="1">
      <c r="A18" s="14"/>
      <c r="B18" s="11"/>
      <c r="C18" s="14"/>
      <c r="D18" s="19" t="s">
        <v>1120</v>
      </c>
      <c r="E18" s="35"/>
      <c r="F18" s="14"/>
      <c r="G18" s="36" t="s">
        <v>1120</v>
      </c>
      <c r="H18" s="36"/>
      <c r="I18" s="35"/>
    </row>
    <row r="19" spans="1:9" s="1" customFormat="1" ht="21.75" customHeight="1">
      <c r="A19" s="14"/>
      <c r="B19" s="11"/>
      <c r="C19" s="14" t="s">
        <v>643</v>
      </c>
      <c r="D19" s="19" t="s">
        <v>1118</v>
      </c>
      <c r="E19" s="35"/>
      <c r="F19" s="14" t="s">
        <v>643</v>
      </c>
      <c r="G19" s="36" t="s">
        <v>1118</v>
      </c>
      <c r="H19" s="36"/>
      <c r="I19" s="35"/>
    </row>
    <row r="20" spans="1:9" s="1" customFormat="1" ht="21.75" customHeight="1">
      <c r="A20" s="14"/>
      <c r="B20" s="11"/>
      <c r="C20" s="14"/>
      <c r="D20" s="19" t="s">
        <v>1119</v>
      </c>
      <c r="E20" s="35"/>
      <c r="F20" s="14"/>
      <c r="G20" s="36" t="s">
        <v>1119</v>
      </c>
      <c r="H20" s="36"/>
      <c r="I20" s="35"/>
    </row>
    <row r="21" spans="1:9" s="1" customFormat="1" ht="21.75" customHeight="1">
      <c r="A21" s="14"/>
      <c r="B21" s="11"/>
      <c r="C21" s="14"/>
      <c r="D21" s="19" t="s">
        <v>1120</v>
      </c>
      <c r="E21" s="35"/>
      <c r="F21" s="14"/>
      <c r="G21" s="36" t="s">
        <v>1120</v>
      </c>
      <c r="H21" s="36"/>
      <c r="I21" s="35"/>
    </row>
    <row r="22" spans="1:9" s="1" customFormat="1" ht="21.75" customHeight="1">
      <c r="A22" s="14"/>
      <c r="B22" s="11"/>
      <c r="C22" s="14" t="s">
        <v>640</v>
      </c>
      <c r="D22" s="19" t="s">
        <v>1118</v>
      </c>
      <c r="E22" s="35"/>
      <c r="F22" s="14" t="s">
        <v>640</v>
      </c>
      <c r="G22" s="36" t="s">
        <v>1118</v>
      </c>
      <c r="H22" s="36"/>
      <c r="I22" s="35"/>
    </row>
    <row r="23" spans="1:9" s="1" customFormat="1" ht="21.75" customHeight="1">
      <c r="A23" s="14"/>
      <c r="B23" s="11"/>
      <c r="C23" s="14"/>
      <c r="D23" s="19" t="s">
        <v>1119</v>
      </c>
      <c r="E23" s="35"/>
      <c r="F23" s="14"/>
      <c r="G23" s="36" t="s">
        <v>1119</v>
      </c>
      <c r="H23" s="36"/>
      <c r="I23" s="35"/>
    </row>
    <row r="24" spans="1:9" s="1" customFormat="1" ht="21.75" customHeight="1">
      <c r="A24" s="14"/>
      <c r="B24" s="11"/>
      <c r="C24" s="14"/>
      <c r="D24" s="19" t="s">
        <v>1120</v>
      </c>
      <c r="E24" s="35"/>
      <c r="F24" s="14"/>
      <c r="G24" s="36" t="s">
        <v>1120</v>
      </c>
      <c r="H24" s="36"/>
      <c r="I24" s="35"/>
    </row>
    <row r="25" spans="1:9" s="1" customFormat="1" ht="21.75" customHeight="1">
      <c r="A25" s="14"/>
      <c r="B25" s="11"/>
      <c r="C25" s="14" t="s">
        <v>626</v>
      </c>
      <c r="D25" s="35"/>
      <c r="E25" s="14"/>
      <c r="F25" s="14" t="s">
        <v>626</v>
      </c>
      <c r="G25" s="36"/>
      <c r="H25" s="36"/>
      <c r="I25" s="35"/>
    </row>
    <row r="26" spans="1:9" s="1" customFormat="1" ht="21.75" customHeight="1">
      <c r="A26" s="14"/>
      <c r="B26" s="14" t="s">
        <v>1121</v>
      </c>
      <c r="C26" s="14" t="s">
        <v>1122</v>
      </c>
      <c r="D26" s="19" t="s">
        <v>1118</v>
      </c>
      <c r="E26" s="35"/>
      <c r="F26" s="14" t="s">
        <v>1122</v>
      </c>
      <c r="G26" s="36" t="s">
        <v>1118</v>
      </c>
      <c r="H26" s="36"/>
      <c r="I26" s="35"/>
    </row>
    <row r="27" spans="1:9" s="1" customFormat="1" ht="21.75" customHeight="1">
      <c r="A27" s="14"/>
      <c r="B27" s="11"/>
      <c r="C27" s="14"/>
      <c r="D27" s="19" t="s">
        <v>1119</v>
      </c>
      <c r="E27" s="35"/>
      <c r="F27" s="14"/>
      <c r="G27" s="36" t="s">
        <v>1119</v>
      </c>
      <c r="H27" s="36"/>
      <c r="I27" s="35"/>
    </row>
    <row r="28" spans="1:9" s="1" customFormat="1" ht="21.75" customHeight="1">
      <c r="A28" s="14"/>
      <c r="B28" s="11"/>
      <c r="C28" s="14"/>
      <c r="D28" s="19" t="s">
        <v>1120</v>
      </c>
      <c r="E28" s="35"/>
      <c r="F28" s="14"/>
      <c r="G28" s="36" t="s">
        <v>1120</v>
      </c>
      <c r="H28" s="36"/>
      <c r="I28" s="35"/>
    </row>
    <row r="29" spans="1:9" s="1" customFormat="1" ht="21.75" customHeight="1">
      <c r="A29" s="14"/>
      <c r="B29" s="11"/>
      <c r="C29" s="14" t="s">
        <v>1123</v>
      </c>
      <c r="D29" s="19" t="s">
        <v>1118</v>
      </c>
      <c r="E29" s="35"/>
      <c r="F29" s="14" t="s">
        <v>1123</v>
      </c>
      <c r="G29" s="36" t="s">
        <v>1118</v>
      </c>
      <c r="H29" s="36"/>
      <c r="I29" s="35"/>
    </row>
    <row r="30" spans="1:9" s="1" customFormat="1" ht="21.75" customHeight="1">
      <c r="A30" s="14"/>
      <c r="B30" s="11"/>
      <c r="C30" s="14"/>
      <c r="D30" s="19" t="s">
        <v>1119</v>
      </c>
      <c r="E30" s="35"/>
      <c r="F30" s="14"/>
      <c r="G30" s="36" t="s">
        <v>1119</v>
      </c>
      <c r="H30" s="36"/>
      <c r="I30" s="35"/>
    </row>
    <row r="31" spans="1:9" s="1" customFormat="1" ht="21.75" customHeight="1">
      <c r="A31" s="14"/>
      <c r="B31" s="11"/>
      <c r="C31" s="14"/>
      <c r="D31" s="19" t="s">
        <v>1120</v>
      </c>
      <c r="E31" s="35"/>
      <c r="F31" s="14"/>
      <c r="G31" s="36" t="s">
        <v>1120</v>
      </c>
      <c r="H31" s="36"/>
      <c r="I31" s="35"/>
    </row>
    <row r="32" spans="1:9" s="1" customFormat="1" ht="21.75" customHeight="1">
      <c r="A32" s="14"/>
      <c r="B32" s="11"/>
      <c r="C32" s="14" t="s">
        <v>1124</v>
      </c>
      <c r="D32" s="19" t="s">
        <v>1118</v>
      </c>
      <c r="E32" s="35"/>
      <c r="F32" s="14" t="s">
        <v>1124</v>
      </c>
      <c r="G32" s="36" t="s">
        <v>1118</v>
      </c>
      <c r="H32" s="36"/>
      <c r="I32" s="35"/>
    </row>
    <row r="33" spans="1:9" s="1" customFormat="1" ht="21.75" customHeight="1">
      <c r="A33" s="14"/>
      <c r="B33" s="11"/>
      <c r="C33" s="14"/>
      <c r="D33" s="19" t="s">
        <v>1119</v>
      </c>
      <c r="E33" s="35"/>
      <c r="F33" s="14"/>
      <c r="G33" s="36" t="s">
        <v>1119</v>
      </c>
      <c r="H33" s="36"/>
      <c r="I33" s="35"/>
    </row>
    <row r="34" spans="1:9" s="1" customFormat="1" ht="21.75" customHeight="1">
      <c r="A34" s="14"/>
      <c r="B34" s="11"/>
      <c r="C34" s="14"/>
      <c r="D34" s="19" t="s">
        <v>1120</v>
      </c>
      <c r="E34" s="35"/>
      <c r="F34" s="14"/>
      <c r="G34" s="36" t="s">
        <v>1120</v>
      </c>
      <c r="H34" s="36"/>
      <c r="I34" s="35"/>
    </row>
    <row r="35" spans="1:9" s="1" customFormat="1" ht="21.75" customHeight="1">
      <c r="A35" s="14"/>
      <c r="B35" s="11"/>
      <c r="C35" s="14" t="s">
        <v>1125</v>
      </c>
      <c r="D35" s="19" t="s">
        <v>1118</v>
      </c>
      <c r="E35" s="35"/>
      <c r="F35" s="14" t="s">
        <v>1125</v>
      </c>
      <c r="G35" s="36" t="s">
        <v>1118</v>
      </c>
      <c r="H35" s="36"/>
      <c r="I35" s="35"/>
    </row>
    <row r="36" spans="1:9" s="1" customFormat="1" ht="21.75" customHeight="1">
      <c r="A36" s="14"/>
      <c r="B36" s="11"/>
      <c r="C36" s="14"/>
      <c r="D36" s="19" t="s">
        <v>1119</v>
      </c>
      <c r="E36" s="35"/>
      <c r="F36" s="14"/>
      <c r="G36" s="36" t="s">
        <v>1119</v>
      </c>
      <c r="H36" s="36"/>
      <c r="I36" s="35"/>
    </row>
    <row r="37" spans="1:9" s="1" customFormat="1" ht="21.75" customHeight="1">
      <c r="A37" s="14"/>
      <c r="B37" s="11"/>
      <c r="C37" s="14"/>
      <c r="D37" s="19" t="s">
        <v>1120</v>
      </c>
      <c r="E37" s="35"/>
      <c r="F37" s="14"/>
      <c r="G37" s="36" t="s">
        <v>1120</v>
      </c>
      <c r="H37" s="36"/>
      <c r="I37" s="35"/>
    </row>
    <row r="38" spans="1:9" s="1" customFormat="1" ht="21.75" customHeight="1">
      <c r="A38" s="14"/>
      <c r="B38" s="11"/>
      <c r="C38" s="14" t="s">
        <v>626</v>
      </c>
      <c r="D38" s="35"/>
      <c r="E38" s="35"/>
      <c r="F38" s="14" t="s">
        <v>626</v>
      </c>
      <c r="G38" s="36"/>
      <c r="H38" s="36"/>
      <c r="I38" s="35"/>
    </row>
    <row r="39" spans="1:9" s="1" customFormat="1" ht="21.75" customHeight="1">
      <c r="A39" s="14"/>
      <c r="B39" s="14" t="s">
        <v>1126</v>
      </c>
      <c r="C39" s="14" t="s">
        <v>1127</v>
      </c>
      <c r="D39" s="19" t="s">
        <v>1118</v>
      </c>
      <c r="E39" s="11"/>
      <c r="F39" s="14" t="s">
        <v>1127</v>
      </c>
      <c r="G39" s="36" t="s">
        <v>1118</v>
      </c>
      <c r="H39" s="36"/>
      <c r="I39" s="35"/>
    </row>
    <row r="40" spans="1:9" s="1" customFormat="1" ht="21.75" customHeight="1">
      <c r="A40" s="14"/>
      <c r="B40" s="14"/>
      <c r="C40" s="14"/>
      <c r="D40" s="19" t="s">
        <v>1119</v>
      </c>
      <c r="E40" s="14"/>
      <c r="F40" s="14"/>
      <c r="G40" s="36" t="s">
        <v>1119</v>
      </c>
      <c r="H40" s="36"/>
      <c r="I40" s="35"/>
    </row>
    <row r="41" spans="1:9" s="1" customFormat="1" ht="21.75" customHeight="1">
      <c r="A41" s="14"/>
      <c r="B41" s="14"/>
      <c r="C41" s="14"/>
      <c r="D41" s="19" t="s">
        <v>1120</v>
      </c>
      <c r="E41" s="14"/>
      <c r="F41" s="14"/>
      <c r="G41" s="36" t="s">
        <v>1120</v>
      </c>
      <c r="H41" s="36"/>
      <c r="I41" s="35"/>
    </row>
    <row r="42" spans="1:9" s="1" customFormat="1" ht="21.75" customHeight="1">
      <c r="A42" s="14"/>
      <c r="B42" s="14"/>
      <c r="C42" s="14" t="s">
        <v>626</v>
      </c>
      <c r="D42" s="35"/>
      <c r="E42" s="14"/>
      <c r="F42" s="14" t="s">
        <v>626</v>
      </c>
      <c r="G42" s="36"/>
      <c r="H42" s="36"/>
      <c r="I42" s="35"/>
    </row>
    <row r="43" spans="1:9" s="1" customFormat="1" ht="21" customHeight="1">
      <c r="A43" s="37" t="s">
        <v>1128</v>
      </c>
      <c r="B43" s="38"/>
      <c r="C43" s="38"/>
      <c r="D43" s="38"/>
      <c r="E43" s="38"/>
      <c r="F43" s="38"/>
      <c r="G43" s="38"/>
      <c r="H43" s="38"/>
      <c r="I43" s="3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P22"/>
  <sheetViews>
    <sheetView workbookViewId="0" topLeftCell="A1">
      <selection activeCell="C32" sqref="C32"/>
    </sheetView>
  </sheetViews>
  <sheetFormatPr defaultColWidth="8.796875" defaultRowHeight="15" customHeight="1"/>
  <cols>
    <col min="1" max="1" width="3.3984375" style="0" customWidth="1"/>
    <col min="2" max="2" width="8.3984375" style="0" customWidth="1"/>
    <col min="3" max="3" width="23.296875" style="0" customWidth="1"/>
    <col min="4" max="4" width="5.5" style="0" customWidth="1"/>
    <col min="5" max="5" width="5.8984375" style="0" customWidth="1"/>
    <col min="6" max="6" width="6.296875" style="0" customWidth="1"/>
    <col min="7" max="7" width="6.19921875" style="0" customWidth="1"/>
    <col min="8" max="16" width="4.69921875" style="0" customWidth="1"/>
    <col min="17" max="17" width="8" style="0" customWidth="1"/>
  </cols>
  <sheetData>
    <row r="1" spans="1:16" ht="15" customHeight="1">
      <c r="A1" s="451" t="s">
        <v>12</v>
      </c>
      <c r="B1" s="451"/>
      <c r="C1" s="451"/>
      <c r="D1" s="451"/>
      <c r="E1" s="451"/>
      <c r="F1" s="451"/>
      <c r="G1" s="451"/>
      <c r="H1" s="451"/>
      <c r="I1" s="451"/>
      <c r="J1" s="451"/>
      <c r="K1" s="451"/>
      <c r="L1" s="451"/>
      <c r="M1" s="451"/>
      <c r="N1" s="451"/>
      <c r="O1" s="451"/>
      <c r="P1" s="451"/>
    </row>
    <row r="2" spans="1:16" ht="27.75" customHeight="1">
      <c r="A2" s="382" t="s">
        <v>13</v>
      </c>
      <c r="B2" s="382"/>
      <c r="C2" s="382"/>
      <c r="D2" s="382"/>
      <c r="E2" s="382"/>
      <c r="F2" s="382"/>
      <c r="G2" s="382"/>
      <c r="H2" s="382"/>
      <c r="I2" s="382"/>
      <c r="J2" s="382"/>
      <c r="K2" s="382"/>
      <c r="L2" s="382"/>
      <c r="M2" s="382"/>
      <c r="N2" s="382"/>
      <c r="O2" s="382"/>
      <c r="P2" s="382"/>
    </row>
    <row r="3" spans="1:16" ht="18.75" customHeight="1">
      <c r="A3" s="396"/>
      <c r="B3" s="396"/>
      <c r="C3" s="396"/>
      <c r="D3" s="396"/>
      <c r="E3" s="396"/>
      <c r="F3" s="396"/>
      <c r="G3" s="396"/>
      <c r="H3" s="396"/>
      <c r="I3" s="457" t="s">
        <v>46</v>
      </c>
      <c r="J3" s="457"/>
      <c r="K3" s="457"/>
      <c r="L3" s="457"/>
      <c r="M3" s="457"/>
      <c r="N3" s="457"/>
      <c r="O3" s="457"/>
      <c r="P3" s="457"/>
    </row>
    <row r="4" spans="1:16" ht="21.75" customHeight="1">
      <c r="A4" s="386" t="s">
        <v>5</v>
      </c>
      <c r="B4" s="387" t="s">
        <v>196</v>
      </c>
      <c r="C4" s="386" t="s">
        <v>197</v>
      </c>
      <c r="D4" s="452" t="s">
        <v>198</v>
      </c>
      <c r="E4" s="453" t="s">
        <v>199</v>
      </c>
      <c r="F4" s="436"/>
      <c r="G4" s="436"/>
      <c r="H4" s="436"/>
      <c r="I4" s="436"/>
      <c r="J4" s="436"/>
      <c r="K4" s="436"/>
      <c r="L4" s="436"/>
      <c r="M4" s="436"/>
      <c r="N4" s="436"/>
      <c r="O4" s="436"/>
      <c r="P4" s="436"/>
    </row>
    <row r="5" spans="1:16" ht="28.5" customHeight="1">
      <c r="A5" s="390"/>
      <c r="B5" s="391"/>
      <c r="C5" s="390"/>
      <c r="D5" s="436"/>
      <c r="E5" s="454" t="s">
        <v>200</v>
      </c>
      <c r="F5" s="455" t="s">
        <v>201</v>
      </c>
      <c r="G5" s="456"/>
      <c r="H5" s="454" t="s">
        <v>202</v>
      </c>
      <c r="I5" s="454" t="s">
        <v>203</v>
      </c>
      <c r="J5" s="454" t="s">
        <v>204</v>
      </c>
      <c r="K5" s="454" t="s">
        <v>205</v>
      </c>
      <c r="L5" s="454" t="s">
        <v>206</v>
      </c>
      <c r="M5" s="454" t="s">
        <v>181</v>
      </c>
      <c r="N5" s="454" t="s">
        <v>187</v>
      </c>
      <c r="O5" s="454" t="s">
        <v>184</v>
      </c>
      <c r="P5" s="454" t="s">
        <v>207</v>
      </c>
    </row>
    <row r="6" spans="1:16" ht="63" customHeight="1">
      <c r="A6" s="390"/>
      <c r="B6" s="391"/>
      <c r="C6" s="390"/>
      <c r="D6" s="436"/>
      <c r="E6" s="456"/>
      <c r="F6" s="456" t="s">
        <v>208</v>
      </c>
      <c r="G6" s="456" t="s">
        <v>209</v>
      </c>
      <c r="H6" s="456"/>
      <c r="I6" s="456"/>
      <c r="J6" s="456"/>
      <c r="K6" s="456"/>
      <c r="L6" s="456"/>
      <c r="M6" s="456"/>
      <c r="N6" s="456"/>
      <c r="O6" s="456"/>
      <c r="P6" s="456"/>
    </row>
    <row r="7" spans="1:16" ht="15.75" customHeight="1">
      <c r="A7" s="415" t="s">
        <v>54</v>
      </c>
      <c r="B7" s="404"/>
      <c r="C7" s="404" t="s">
        <v>200</v>
      </c>
      <c r="D7" s="437">
        <v>10163.3</v>
      </c>
      <c r="E7" s="437">
        <v>10163.3</v>
      </c>
      <c r="F7" s="437">
        <v>10163.3</v>
      </c>
      <c r="G7" s="437">
        <v>1170.5</v>
      </c>
      <c r="H7" s="437">
        <v>0</v>
      </c>
      <c r="I7" s="437">
        <v>0</v>
      </c>
      <c r="J7" s="437">
        <v>0</v>
      </c>
      <c r="K7" s="437">
        <v>0</v>
      </c>
      <c r="L7" s="437">
        <v>0</v>
      </c>
      <c r="M7" s="437">
        <v>0</v>
      </c>
      <c r="N7" s="437">
        <v>0</v>
      </c>
      <c r="O7" s="437">
        <v>0</v>
      </c>
      <c r="P7" s="437">
        <v>0</v>
      </c>
    </row>
    <row r="8" spans="1:16" ht="15.75" customHeight="1">
      <c r="A8" s="415" t="s">
        <v>57</v>
      </c>
      <c r="B8" s="404" t="s">
        <v>210</v>
      </c>
      <c r="C8" s="404" t="s">
        <v>211</v>
      </c>
      <c r="D8" s="437">
        <v>10163.3</v>
      </c>
      <c r="E8" s="437">
        <v>10163.3</v>
      </c>
      <c r="F8" s="437">
        <v>10163.3</v>
      </c>
      <c r="G8" s="437">
        <v>1170.5</v>
      </c>
      <c r="H8" s="437">
        <v>0</v>
      </c>
      <c r="I8" s="437">
        <v>0</v>
      </c>
      <c r="J8" s="437">
        <v>0</v>
      </c>
      <c r="K8" s="437">
        <v>0</v>
      </c>
      <c r="L8" s="437">
        <v>0</v>
      </c>
      <c r="M8" s="437">
        <v>0</v>
      </c>
      <c r="N8" s="437">
        <v>0</v>
      </c>
      <c r="O8" s="437">
        <v>0</v>
      </c>
      <c r="P8" s="437">
        <v>0</v>
      </c>
    </row>
    <row r="9" spans="1:16" ht="15.75" customHeight="1">
      <c r="A9" s="415" t="s">
        <v>65</v>
      </c>
      <c r="B9" s="404" t="s">
        <v>212</v>
      </c>
      <c r="C9" s="404" t="s">
        <v>213</v>
      </c>
      <c r="D9" s="437">
        <v>1034.38</v>
      </c>
      <c r="E9" s="437">
        <v>1034.38</v>
      </c>
      <c r="F9" s="437">
        <v>1034.38</v>
      </c>
      <c r="G9" s="437">
        <v>495</v>
      </c>
      <c r="H9" s="437">
        <v>0</v>
      </c>
      <c r="I9" s="437">
        <v>0</v>
      </c>
      <c r="J9" s="437">
        <v>0</v>
      </c>
      <c r="K9" s="437">
        <v>0</v>
      </c>
      <c r="L9" s="437">
        <v>0</v>
      </c>
      <c r="M9" s="437">
        <v>0</v>
      </c>
      <c r="N9" s="437">
        <v>0</v>
      </c>
      <c r="O9" s="437">
        <v>0</v>
      </c>
      <c r="P9" s="437">
        <v>0</v>
      </c>
    </row>
    <row r="10" spans="1:16" ht="15.75" customHeight="1">
      <c r="A10" s="415" t="s">
        <v>72</v>
      </c>
      <c r="B10" s="404" t="s">
        <v>214</v>
      </c>
      <c r="C10" s="404" t="s">
        <v>215</v>
      </c>
      <c r="D10" s="437">
        <v>1331.88</v>
      </c>
      <c r="E10" s="437">
        <v>1331.88</v>
      </c>
      <c r="F10" s="437">
        <v>1331.88</v>
      </c>
      <c r="G10" s="437">
        <v>0</v>
      </c>
      <c r="H10" s="437">
        <v>0</v>
      </c>
      <c r="I10" s="437">
        <v>0</v>
      </c>
      <c r="J10" s="437">
        <v>0</v>
      </c>
      <c r="K10" s="437">
        <v>0</v>
      </c>
      <c r="L10" s="437">
        <v>0</v>
      </c>
      <c r="M10" s="437">
        <v>0</v>
      </c>
      <c r="N10" s="437">
        <v>0</v>
      </c>
      <c r="O10" s="437">
        <v>0</v>
      </c>
      <c r="P10" s="437">
        <v>0</v>
      </c>
    </row>
    <row r="11" spans="1:16" ht="15.75" customHeight="1">
      <c r="A11" s="415" t="s">
        <v>79</v>
      </c>
      <c r="B11" s="404" t="s">
        <v>216</v>
      </c>
      <c r="C11" s="404" t="s">
        <v>217</v>
      </c>
      <c r="D11" s="437">
        <v>1166.95</v>
      </c>
      <c r="E11" s="437">
        <v>1166.95</v>
      </c>
      <c r="F11" s="437">
        <v>1166.95</v>
      </c>
      <c r="G11" s="437">
        <v>0</v>
      </c>
      <c r="H11" s="437">
        <v>0</v>
      </c>
      <c r="I11" s="437">
        <v>0</v>
      </c>
      <c r="J11" s="437">
        <v>0</v>
      </c>
      <c r="K11" s="437">
        <v>0</v>
      </c>
      <c r="L11" s="437">
        <v>0</v>
      </c>
      <c r="M11" s="437">
        <v>0</v>
      </c>
      <c r="N11" s="437">
        <v>0</v>
      </c>
      <c r="O11" s="437">
        <v>0</v>
      </c>
      <c r="P11" s="437">
        <v>0</v>
      </c>
    </row>
    <row r="12" spans="1:16" ht="15.75" customHeight="1">
      <c r="A12" s="415" t="s">
        <v>85</v>
      </c>
      <c r="B12" s="404" t="s">
        <v>218</v>
      </c>
      <c r="C12" s="404" t="s">
        <v>219</v>
      </c>
      <c r="D12" s="437">
        <v>1006.71</v>
      </c>
      <c r="E12" s="437">
        <v>1006.71</v>
      </c>
      <c r="F12" s="437">
        <v>1006.71</v>
      </c>
      <c r="G12" s="437">
        <v>20</v>
      </c>
      <c r="H12" s="437">
        <v>0</v>
      </c>
      <c r="I12" s="437">
        <v>0</v>
      </c>
      <c r="J12" s="437">
        <v>0</v>
      </c>
      <c r="K12" s="437">
        <v>0</v>
      </c>
      <c r="L12" s="437">
        <v>0</v>
      </c>
      <c r="M12" s="437">
        <v>0</v>
      </c>
      <c r="N12" s="437">
        <v>0</v>
      </c>
      <c r="O12" s="437">
        <v>0</v>
      </c>
      <c r="P12" s="437">
        <v>0</v>
      </c>
    </row>
    <row r="13" spans="1:16" ht="15.75" customHeight="1">
      <c r="A13" s="415" t="s">
        <v>92</v>
      </c>
      <c r="B13" s="404" t="s">
        <v>220</v>
      </c>
      <c r="C13" s="404" t="s">
        <v>221</v>
      </c>
      <c r="D13" s="437">
        <v>415.7</v>
      </c>
      <c r="E13" s="437">
        <v>415.7</v>
      </c>
      <c r="F13" s="437">
        <v>415.7</v>
      </c>
      <c r="G13" s="437">
        <v>5</v>
      </c>
      <c r="H13" s="437">
        <v>0</v>
      </c>
      <c r="I13" s="437">
        <v>0</v>
      </c>
      <c r="J13" s="437">
        <v>0</v>
      </c>
      <c r="K13" s="437">
        <v>0</v>
      </c>
      <c r="L13" s="437">
        <v>0</v>
      </c>
      <c r="M13" s="437">
        <v>0</v>
      </c>
      <c r="N13" s="437">
        <v>0</v>
      </c>
      <c r="O13" s="437">
        <v>0</v>
      </c>
      <c r="P13" s="437">
        <v>0</v>
      </c>
    </row>
    <row r="14" spans="1:16" ht="15.75" customHeight="1">
      <c r="A14" s="415" t="s">
        <v>99</v>
      </c>
      <c r="B14" s="404" t="s">
        <v>222</v>
      </c>
      <c r="C14" s="404" t="s">
        <v>223</v>
      </c>
      <c r="D14" s="437">
        <v>513.31</v>
      </c>
      <c r="E14" s="437">
        <v>513.31</v>
      </c>
      <c r="F14" s="437">
        <v>513.31</v>
      </c>
      <c r="G14" s="437">
        <v>0</v>
      </c>
      <c r="H14" s="437">
        <v>0</v>
      </c>
      <c r="I14" s="437">
        <v>0</v>
      </c>
      <c r="J14" s="437">
        <v>0</v>
      </c>
      <c r="K14" s="437">
        <v>0</v>
      </c>
      <c r="L14" s="437">
        <v>0</v>
      </c>
      <c r="M14" s="437">
        <v>0</v>
      </c>
      <c r="N14" s="437">
        <v>0</v>
      </c>
      <c r="O14" s="437">
        <v>0</v>
      </c>
      <c r="P14" s="437">
        <v>0</v>
      </c>
    </row>
    <row r="15" spans="1:16" ht="15.75" customHeight="1">
      <c r="A15" s="415" t="s">
        <v>104</v>
      </c>
      <c r="B15" s="404" t="s">
        <v>224</v>
      </c>
      <c r="C15" s="404" t="s">
        <v>225</v>
      </c>
      <c r="D15" s="437">
        <v>408.21</v>
      </c>
      <c r="E15" s="437">
        <v>408.21</v>
      </c>
      <c r="F15" s="437">
        <v>408.21</v>
      </c>
      <c r="G15" s="437">
        <v>20</v>
      </c>
      <c r="H15" s="437">
        <v>0</v>
      </c>
      <c r="I15" s="437">
        <v>0</v>
      </c>
      <c r="J15" s="437">
        <v>0</v>
      </c>
      <c r="K15" s="437">
        <v>0</v>
      </c>
      <c r="L15" s="437">
        <v>0</v>
      </c>
      <c r="M15" s="437">
        <v>0</v>
      </c>
      <c r="N15" s="437">
        <v>0</v>
      </c>
      <c r="O15" s="437">
        <v>0</v>
      </c>
      <c r="P15" s="437">
        <v>0</v>
      </c>
    </row>
    <row r="16" spans="1:16" ht="15.75" customHeight="1">
      <c r="A16" s="415" t="s">
        <v>109</v>
      </c>
      <c r="B16" s="404" t="s">
        <v>226</v>
      </c>
      <c r="C16" s="404" t="s">
        <v>227</v>
      </c>
      <c r="D16" s="437">
        <v>584.13</v>
      </c>
      <c r="E16" s="437">
        <v>584.13</v>
      </c>
      <c r="F16" s="437">
        <v>584.13</v>
      </c>
      <c r="G16" s="437">
        <v>0</v>
      </c>
      <c r="H16" s="437">
        <v>0</v>
      </c>
      <c r="I16" s="437">
        <v>0</v>
      </c>
      <c r="J16" s="437">
        <v>0</v>
      </c>
      <c r="K16" s="437">
        <v>0</v>
      </c>
      <c r="L16" s="437">
        <v>0</v>
      </c>
      <c r="M16" s="437">
        <v>0</v>
      </c>
      <c r="N16" s="437">
        <v>0</v>
      </c>
      <c r="O16" s="437">
        <v>0</v>
      </c>
      <c r="P16" s="437">
        <v>0</v>
      </c>
    </row>
    <row r="17" spans="1:16" ht="15.75" customHeight="1">
      <c r="A17" s="415" t="s">
        <v>115</v>
      </c>
      <c r="B17" s="404" t="s">
        <v>228</v>
      </c>
      <c r="C17" s="404" t="s">
        <v>229</v>
      </c>
      <c r="D17" s="437">
        <v>290.3</v>
      </c>
      <c r="E17" s="437">
        <v>290.3</v>
      </c>
      <c r="F17" s="437">
        <v>290.3</v>
      </c>
      <c r="G17" s="437">
        <v>8.5</v>
      </c>
      <c r="H17" s="437">
        <v>0</v>
      </c>
      <c r="I17" s="437">
        <v>0</v>
      </c>
      <c r="J17" s="437">
        <v>0</v>
      </c>
      <c r="K17" s="437">
        <v>0</v>
      </c>
      <c r="L17" s="437">
        <v>0</v>
      </c>
      <c r="M17" s="437">
        <v>0</v>
      </c>
      <c r="N17" s="437">
        <v>0</v>
      </c>
      <c r="O17" s="437">
        <v>0</v>
      </c>
      <c r="P17" s="437">
        <v>0</v>
      </c>
    </row>
    <row r="18" spans="1:16" ht="15.75" customHeight="1">
      <c r="A18" s="415" t="s">
        <v>120</v>
      </c>
      <c r="B18" s="404" t="s">
        <v>230</v>
      </c>
      <c r="C18" s="404" t="s">
        <v>231</v>
      </c>
      <c r="D18" s="437">
        <v>2019.39</v>
      </c>
      <c r="E18" s="437">
        <v>2019.39</v>
      </c>
      <c r="F18" s="437">
        <v>2019.39</v>
      </c>
      <c r="G18" s="437">
        <v>595</v>
      </c>
      <c r="H18" s="437">
        <v>0</v>
      </c>
      <c r="I18" s="437">
        <v>0</v>
      </c>
      <c r="J18" s="437">
        <v>0</v>
      </c>
      <c r="K18" s="437">
        <v>0</v>
      </c>
      <c r="L18" s="437">
        <v>0</v>
      </c>
      <c r="M18" s="437">
        <v>0</v>
      </c>
      <c r="N18" s="437">
        <v>0</v>
      </c>
      <c r="O18" s="437">
        <v>0</v>
      </c>
      <c r="P18" s="437">
        <v>0</v>
      </c>
    </row>
    <row r="19" spans="1:16" ht="15.75" customHeight="1">
      <c r="A19" s="415" t="s">
        <v>125</v>
      </c>
      <c r="B19" s="404" t="s">
        <v>232</v>
      </c>
      <c r="C19" s="404" t="s">
        <v>233</v>
      </c>
      <c r="D19" s="437">
        <v>256.09</v>
      </c>
      <c r="E19" s="437">
        <v>256.09</v>
      </c>
      <c r="F19" s="437">
        <v>256.09</v>
      </c>
      <c r="G19" s="437">
        <v>0</v>
      </c>
      <c r="H19" s="437">
        <v>0</v>
      </c>
      <c r="I19" s="437">
        <v>0</v>
      </c>
      <c r="J19" s="437">
        <v>0</v>
      </c>
      <c r="K19" s="437">
        <v>0</v>
      </c>
      <c r="L19" s="437">
        <v>0</v>
      </c>
      <c r="M19" s="437">
        <v>0</v>
      </c>
      <c r="N19" s="437">
        <v>0</v>
      </c>
      <c r="O19" s="437">
        <v>0</v>
      </c>
      <c r="P19" s="437">
        <v>0</v>
      </c>
    </row>
    <row r="20" spans="1:16" ht="15.75" customHeight="1">
      <c r="A20" s="415" t="s">
        <v>129</v>
      </c>
      <c r="B20" s="404" t="s">
        <v>234</v>
      </c>
      <c r="C20" s="404" t="s">
        <v>235</v>
      </c>
      <c r="D20" s="437">
        <v>467.4</v>
      </c>
      <c r="E20" s="437">
        <v>467.4</v>
      </c>
      <c r="F20" s="437">
        <v>467.4</v>
      </c>
      <c r="G20" s="437">
        <v>17</v>
      </c>
      <c r="H20" s="437">
        <v>0</v>
      </c>
      <c r="I20" s="437">
        <v>0</v>
      </c>
      <c r="J20" s="437">
        <v>0</v>
      </c>
      <c r="K20" s="437">
        <v>0</v>
      </c>
      <c r="L20" s="437">
        <v>0</v>
      </c>
      <c r="M20" s="437">
        <v>0</v>
      </c>
      <c r="N20" s="437">
        <v>0</v>
      </c>
      <c r="O20" s="437">
        <v>0</v>
      </c>
      <c r="P20" s="437">
        <v>0</v>
      </c>
    </row>
    <row r="21" spans="1:16" ht="15.75" customHeight="1">
      <c r="A21" s="415" t="s">
        <v>134</v>
      </c>
      <c r="B21" s="404" t="s">
        <v>236</v>
      </c>
      <c r="C21" s="404" t="s">
        <v>237</v>
      </c>
      <c r="D21" s="437">
        <v>442.14</v>
      </c>
      <c r="E21" s="437">
        <v>442.14</v>
      </c>
      <c r="F21" s="437">
        <v>442.14</v>
      </c>
      <c r="G21" s="437">
        <v>0</v>
      </c>
      <c r="H21" s="437">
        <v>0</v>
      </c>
      <c r="I21" s="437">
        <v>0</v>
      </c>
      <c r="J21" s="437">
        <v>0</v>
      </c>
      <c r="K21" s="437">
        <v>0</v>
      </c>
      <c r="L21" s="437">
        <v>0</v>
      </c>
      <c r="M21" s="437">
        <v>0</v>
      </c>
      <c r="N21" s="437">
        <v>0</v>
      </c>
      <c r="O21" s="437">
        <v>0</v>
      </c>
      <c r="P21" s="437">
        <v>0</v>
      </c>
    </row>
    <row r="22" spans="1:16" ht="15.75" customHeight="1">
      <c r="A22" s="415" t="s">
        <v>138</v>
      </c>
      <c r="B22" s="404" t="s">
        <v>238</v>
      </c>
      <c r="C22" s="404" t="s">
        <v>239</v>
      </c>
      <c r="D22" s="437">
        <v>226.71</v>
      </c>
      <c r="E22" s="437">
        <v>226.71</v>
      </c>
      <c r="F22" s="437">
        <v>226.71</v>
      </c>
      <c r="G22" s="437">
        <v>10</v>
      </c>
      <c r="H22" s="437">
        <v>0</v>
      </c>
      <c r="I22" s="437">
        <v>0</v>
      </c>
      <c r="J22" s="437">
        <v>0</v>
      </c>
      <c r="K22" s="437">
        <v>0</v>
      </c>
      <c r="L22" s="437">
        <v>0</v>
      </c>
      <c r="M22" s="437">
        <v>0</v>
      </c>
      <c r="N22" s="437">
        <v>0</v>
      </c>
      <c r="O22" s="437">
        <v>0</v>
      </c>
      <c r="P22" s="437">
        <v>0</v>
      </c>
    </row>
    <row r="23" ht="15.75" customHeight="1"/>
  </sheetData>
  <sheetProtection/>
  <mergeCells count="14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 right="0.2" top="0.79" bottom="0.2" header="0.79" footer="0.79"/>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22"/>
  <sheetViews>
    <sheetView workbookViewId="0" topLeftCell="A1">
      <selection activeCell="Q4" sqref="Q4"/>
    </sheetView>
  </sheetViews>
  <sheetFormatPr defaultColWidth="8.796875" defaultRowHeight="15" customHeight="1"/>
  <cols>
    <col min="1" max="1" width="2.5" style="0" customWidth="1"/>
    <col min="2" max="2" width="6.69921875" style="0" customWidth="1"/>
    <col min="3" max="3" width="22.69921875" style="0" customWidth="1"/>
    <col min="4" max="7" width="6" style="0" customWidth="1"/>
    <col min="8" max="14" width="5.8984375" style="0" customWidth="1"/>
    <col min="15" max="15" width="9" style="0" customWidth="1"/>
  </cols>
  <sheetData>
    <row r="1" spans="1:14" ht="15" customHeight="1">
      <c r="A1" s="381" t="s">
        <v>14</v>
      </c>
      <c r="B1" s="381"/>
      <c r="C1" s="381"/>
      <c r="D1" s="381"/>
      <c r="E1" s="381"/>
      <c r="F1" s="381"/>
      <c r="G1" s="381"/>
      <c r="H1" s="381"/>
      <c r="I1" s="450"/>
      <c r="J1" s="450"/>
      <c r="K1" s="450"/>
      <c r="L1" s="450"/>
      <c r="M1" s="450"/>
      <c r="N1" s="431"/>
    </row>
    <row r="2" spans="1:14" ht="27.75" customHeight="1">
      <c r="A2" s="382" t="s">
        <v>15</v>
      </c>
      <c r="B2" s="382"/>
      <c r="C2" s="382"/>
      <c r="D2" s="382"/>
      <c r="E2" s="382"/>
      <c r="F2" s="382"/>
      <c r="G2" s="382"/>
      <c r="H2" s="382"/>
      <c r="I2" s="382"/>
      <c r="J2" s="382"/>
      <c r="K2" s="382"/>
      <c r="L2" s="382"/>
      <c r="M2" s="382"/>
      <c r="N2" s="382"/>
    </row>
    <row r="3" spans="1:14" ht="18.75" customHeight="1">
      <c r="A3" s="385"/>
      <c r="B3" s="385"/>
      <c r="C3" s="385"/>
      <c r="D3" s="385"/>
      <c r="E3" s="385"/>
      <c r="F3" s="385"/>
      <c r="G3" s="385"/>
      <c r="H3" s="419" t="s">
        <v>46</v>
      </c>
      <c r="I3" s="419"/>
      <c r="J3" s="419"/>
      <c r="K3" s="419"/>
      <c r="L3" s="419"/>
      <c r="M3" s="419"/>
      <c r="N3" s="419"/>
    </row>
    <row r="4" spans="1:14" ht="15" customHeight="1">
      <c r="A4" s="386" t="s">
        <v>5</v>
      </c>
      <c r="B4" s="386" t="s">
        <v>196</v>
      </c>
      <c r="C4" s="386" t="s">
        <v>197</v>
      </c>
      <c r="D4" s="386" t="s">
        <v>198</v>
      </c>
      <c r="E4" s="448" t="s">
        <v>199</v>
      </c>
      <c r="F4" s="390"/>
      <c r="G4" s="390"/>
      <c r="H4" s="390"/>
      <c r="I4" s="390"/>
      <c r="J4" s="390"/>
      <c r="K4" s="390"/>
      <c r="L4" s="390"/>
      <c r="M4" s="390"/>
      <c r="N4" s="390"/>
    </row>
    <row r="5" spans="1:14" ht="15" customHeight="1">
      <c r="A5" s="390"/>
      <c r="B5" s="390"/>
      <c r="C5" s="390"/>
      <c r="D5" s="390"/>
      <c r="E5" s="386" t="s">
        <v>200</v>
      </c>
      <c r="F5" s="448" t="s">
        <v>240</v>
      </c>
      <c r="G5" s="390"/>
      <c r="H5" s="386" t="s">
        <v>202</v>
      </c>
      <c r="I5" s="386" t="s">
        <v>204</v>
      </c>
      <c r="J5" s="386" t="s">
        <v>205</v>
      </c>
      <c r="K5" s="386" t="s">
        <v>206</v>
      </c>
      <c r="L5" s="386" t="s">
        <v>184</v>
      </c>
      <c r="M5" s="386" t="s">
        <v>207</v>
      </c>
      <c r="N5" s="386" t="s">
        <v>187</v>
      </c>
    </row>
    <row r="6" spans="1:14" ht="45.75" customHeight="1">
      <c r="A6" s="390"/>
      <c r="B6" s="390"/>
      <c r="C6" s="390"/>
      <c r="D6" s="390"/>
      <c r="E6" s="390"/>
      <c r="F6" s="390" t="s">
        <v>208</v>
      </c>
      <c r="G6" s="390" t="s">
        <v>73</v>
      </c>
      <c r="H6" s="390"/>
      <c r="I6" s="390"/>
      <c r="J6" s="390"/>
      <c r="K6" s="390"/>
      <c r="L6" s="390"/>
      <c r="M6" s="390"/>
      <c r="N6" s="390"/>
    </row>
    <row r="7" spans="1:14" ht="18" customHeight="1">
      <c r="A7" s="401" t="s">
        <v>54</v>
      </c>
      <c r="B7" s="403"/>
      <c r="C7" s="403" t="s">
        <v>200</v>
      </c>
      <c r="D7" s="449">
        <v>10163.3</v>
      </c>
      <c r="E7" s="449">
        <v>10163.3</v>
      </c>
      <c r="F7" s="449">
        <v>10163.3</v>
      </c>
      <c r="G7" s="449">
        <v>1170.5</v>
      </c>
      <c r="H7" s="449">
        <v>0</v>
      </c>
      <c r="I7" s="449">
        <v>0</v>
      </c>
      <c r="J7" s="449">
        <v>0</v>
      </c>
      <c r="K7" s="449">
        <v>0</v>
      </c>
      <c r="L7" s="449">
        <v>0</v>
      </c>
      <c r="M7" s="449">
        <v>0</v>
      </c>
      <c r="N7" s="449">
        <v>0</v>
      </c>
    </row>
    <row r="8" spans="1:14" ht="18" customHeight="1">
      <c r="A8" s="401" t="s">
        <v>57</v>
      </c>
      <c r="B8" s="403" t="s">
        <v>210</v>
      </c>
      <c r="C8" s="403" t="s">
        <v>211</v>
      </c>
      <c r="D8" s="449">
        <v>10163.3</v>
      </c>
      <c r="E8" s="449">
        <v>10163.3</v>
      </c>
      <c r="F8" s="449">
        <v>10163.3</v>
      </c>
      <c r="G8" s="449">
        <v>1170.5</v>
      </c>
      <c r="H8" s="449">
        <v>0</v>
      </c>
      <c r="I8" s="449">
        <v>0</v>
      </c>
      <c r="J8" s="449">
        <v>0</v>
      </c>
      <c r="K8" s="449">
        <v>0</v>
      </c>
      <c r="L8" s="449">
        <v>0</v>
      </c>
      <c r="M8" s="449">
        <v>0</v>
      </c>
      <c r="N8" s="449">
        <v>0</v>
      </c>
    </row>
    <row r="9" spans="1:14" ht="18" customHeight="1">
      <c r="A9" s="401" t="s">
        <v>65</v>
      </c>
      <c r="B9" s="403" t="s">
        <v>212</v>
      </c>
      <c r="C9" s="403" t="s">
        <v>213</v>
      </c>
      <c r="D9" s="449">
        <v>1034.38</v>
      </c>
      <c r="E9" s="449">
        <v>1034.38</v>
      </c>
      <c r="F9" s="449">
        <v>1034.38</v>
      </c>
      <c r="G9" s="449">
        <v>495</v>
      </c>
      <c r="H9" s="449">
        <v>0</v>
      </c>
      <c r="I9" s="449">
        <v>0</v>
      </c>
      <c r="J9" s="449">
        <v>0</v>
      </c>
      <c r="K9" s="449">
        <v>0</v>
      </c>
      <c r="L9" s="449">
        <v>0</v>
      </c>
      <c r="M9" s="449">
        <v>0</v>
      </c>
      <c r="N9" s="449">
        <v>0</v>
      </c>
    </row>
    <row r="10" spans="1:14" ht="18" customHeight="1">
      <c r="A10" s="401" t="s">
        <v>72</v>
      </c>
      <c r="B10" s="403" t="s">
        <v>214</v>
      </c>
      <c r="C10" s="403" t="s">
        <v>215</v>
      </c>
      <c r="D10" s="449">
        <v>1331.88</v>
      </c>
      <c r="E10" s="449">
        <v>1331.88</v>
      </c>
      <c r="F10" s="449">
        <v>1331.88</v>
      </c>
      <c r="G10" s="449">
        <v>0</v>
      </c>
      <c r="H10" s="449">
        <v>0</v>
      </c>
      <c r="I10" s="449">
        <v>0</v>
      </c>
      <c r="J10" s="449">
        <v>0</v>
      </c>
      <c r="K10" s="449">
        <v>0</v>
      </c>
      <c r="L10" s="449">
        <v>0</v>
      </c>
      <c r="M10" s="449">
        <v>0</v>
      </c>
      <c r="N10" s="449">
        <v>0</v>
      </c>
    </row>
    <row r="11" spans="1:14" ht="18" customHeight="1">
      <c r="A11" s="401" t="s">
        <v>79</v>
      </c>
      <c r="B11" s="403" t="s">
        <v>216</v>
      </c>
      <c r="C11" s="403" t="s">
        <v>217</v>
      </c>
      <c r="D11" s="449">
        <v>1166.95</v>
      </c>
      <c r="E11" s="449">
        <v>1166.95</v>
      </c>
      <c r="F11" s="449">
        <v>1166.95</v>
      </c>
      <c r="G11" s="449">
        <v>0</v>
      </c>
      <c r="H11" s="449">
        <v>0</v>
      </c>
      <c r="I11" s="449">
        <v>0</v>
      </c>
      <c r="J11" s="449">
        <v>0</v>
      </c>
      <c r="K11" s="449">
        <v>0</v>
      </c>
      <c r="L11" s="449">
        <v>0</v>
      </c>
      <c r="M11" s="449">
        <v>0</v>
      </c>
      <c r="N11" s="449">
        <v>0</v>
      </c>
    </row>
    <row r="12" spans="1:14" ht="18" customHeight="1">
      <c r="A12" s="401" t="s">
        <v>85</v>
      </c>
      <c r="B12" s="403" t="s">
        <v>218</v>
      </c>
      <c r="C12" s="403" t="s">
        <v>219</v>
      </c>
      <c r="D12" s="449">
        <v>1006.71</v>
      </c>
      <c r="E12" s="449">
        <v>1006.71</v>
      </c>
      <c r="F12" s="449">
        <v>1006.71</v>
      </c>
      <c r="G12" s="449">
        <v>20</v>
      </c>
      <c r="H12" s="449">
        <v>0</v>
      </c>
      <c r="I12" s="449">
        <v>0</v>
      </c>
      <c r="J12" s="449">
        <v>0</v>
      </c>
      <c r="K12" s="449">
        <v>0</v>
      </c>
      <c r="L12" s="449">
        <v>0</v>
      </c>
      <c r="M12" s="449">
        <v>0</v>
      </c>
      <c r="N12" s="449">
        <v>0</v>
      </c>
    </row>
    <row r="13" spans="1:14" ht="18" customHeight="1">
      <c r="A13" s="401" t="s">
        <v>92</v>
      </c>
      <c r="B13" s="403" t="s">
        <v>220</v>
      </c>
      <c r="C13" s="403" t="s">
        <v>221</v>
      </c>
      <c r="D13" s="449">
        <v>415.7</v>
      </c>
      <c r="E13" s="449">
        <v>415.7</v>
      </c>
      <c r="F13" s="449">
        <v>415.7</v>
      </c>
      <c r="G13" s="449">
        <v>5</v>
      </c>
      <c r="H13" s="449">
        <v>0</v>
      </c>
      <c r="I13" s="449">
        <v>0</v>
      </c>
      <c r="J13" s="449">
        <v>0</v>
      </c>
      <c r="K13" s="449">
        <v>0</v>
      </c>
      <c r="L13" s="449">
        <v>0</v>
      </c>
      <c r="M13" s="449">
        <v>0</v>
      </c>
      <c r="N13" s="449">
        <v>0</v>
      </c>
    </row>
    <row r="14" spans="1:14" ht="18" customHeight="1">
      <c r="A14" s="401" t="s">
        <v>99</v>
      </c>
      <c r="B14" s="403" t="s">
        <v>222</v>
      </c>
      <c r="C14" s="403" t="s">
        <v>223</v>
      </c>
      <c r="D14" s="449">
        <v>513.31</v>
      </c>
      <c r="E14" s="449">
        <v>513.31</v>
      </c>
      <c r="F14" s="449">
        <v>513.31</v>
      </c>
      <c r="G14" s="449">
        <v>0</v>
      </c>
      <c r="H14" s="449">
        <v>0</v>
      </c>
      <c r="I14" s="449">
        <v>0</v>
      </c>
      <c r="J14" s="449">
        <v>0</v>
      </c>
      <c r="K14" s="449">
        <v>0</v>
      </c>
      <c r="L14" s="449">
        <v>0</v>
      </c>
      <c r="M14" s="449">
        <v>0</v>
      </c>
      <c r="N14" s="449">
        <v>0</v>
      </c>
    </row>
    <row r="15" spans="1:14" ht="18" customHeight="1">
      <c r="A15" s="401" t="s">
        <v>104</v>
      </c>
      <c r="B15" s="403" t="s">
        <v>224</v>
      </c>
      <c r="C15" s="403" t="s">
        <v>225</v>
      </c>
      <c r="D15" s="449">
        <v>408.21</v>
      </c>
      <c r="E15" s="449">
        <v>408.21</v>
      </c>
      <c r="F15" s="449">
        <v>408.21</v>
      </c>
      <c r="G15" s="449">
        <v>20</v>
      </c>
      <c r="H15" s="449">
        <v>0</v>
      </c>
      <c r="I15" s="449">
        <v>0</v>
      </c>
      <c r="J15" s="449">
        <v>0</v>
      </c>
      <c r="K15" s="449">
        <v>0</v>
      </c>
      <c r="L15" s="449">
        <v>0</v>
      </c>
      <c r="M15" s="449">
        <v>0</v>
      </c>
      <c r="N15" s="449">
        <v>0</v>
      </c>
    </row>
    <row r="16" spans="1:14" ht="18" customHeight="1">
      <c r="A16" s="401" t="s">
        <v>109</v>
      </c>
      <c r="B16" s="403" t="s">
        <v>226</v>
      </c>
      <c r="C16" s="403" t="s">
        <v>227</v>
      </c>
      <c r="D16" s="449">
        <v>584.13</v>
      </c>
      <c r="E16" s="449">
        <v>584.13</v>
      </c>
      <c r="F16" s="449">
        <v>584.13</v>
      </c>
      <c r="G16" s="449">
        <v>0</v>
      </c>
      <c r="H16" s="449">
        <v>0</v>
      </c>
      <c r="I16" s="449">
        <v>0</v>
      </c>
      <c r="J16" s="449">
        <v>0</v>
      </c>
      <c r="K16" s="449">
        <v>0</v>
      </c>
      <c r="L16" s="449">
        <v>0</v>
      </c>
      <c r="M16" s="449">
        <v>0</v>
      </c>
      <c r="N16" s="449">
        <v>0</v>
      </c>
    </row>
    <row r="17" spans="1:14" ht="18" customHeight="1">
      <c r="A17" s="401" t="s">
        <v>115</v>
      </c>
      <c r="B17" s="403" t="s">
        <v>228</v>
      </c>
      <c r="C17" s="403" t="s">
        <v>229</v>
      </c>
      <c r="D17" s="449">
        <v>290.3</v>
      </c>
      <c r="E17" s="449">
        <v>290.3</v>
      </c>
      <c r="F17" s="449">
        <v>290.3</v>
      </c>
      <c r="G17" s="449">
        <v>8.5</v>
      </c>
      <c r="H17" s="449">
        <v>0</v>
      </c>
      <c r="I17" s="449">
        <v>0</v>
      </c>
      <c r="J17" s="449">
        <v>0</v>
      </c>
      <c r="K17" s="449">
        <v>0</v>
      </c>
      <c r="L17" s="449">
        <v>0</v>
      </c>
      <c r="M17" s="449">
        <v>0</v>
      </c>
      <c r="N17" s="449">
        <v>0</v>
      </c>
    </row>
    <row r="18" spans="1:14" ht="18" customHeight="1">
      <c r="A18" s="401" t="s">
        <v>120</v>
      </c>
      <c r="B18" s="403" t="s">
        <v>230</v>
      </c>
      <c r="C18" s="403" t="s">
        <v>231</v>
      </c>
      <c r="D18" s="449">
        <v>2019.39</v>
      </c>
      <c r="E18" s="449">
        <v>2019.39</v>
      </c>
      <c r="F18" s="449">
        <v>2019.39</v>
      </c>
      <c r="G18" s="449">
        <v>595</v>
      </c>
      <c r="H18" s="449">
        <v>0</v>
      </c>
      <c r="I18" s="449">
        <v>0</v>
      </c>
      <c r="J18" s="449">
        <v>0</v>
      </c>
      <c r="K18" s="449">
        <v>0</v>
      </c>
      <c r="L18" s="449">
        <v>0</v>
      </c>
      <c r="M18" s="449">
        <v>0</v>
      </c>
      <c r="N18" s="449">
        <v>0</v>
      </c>
    </row>
    <row r="19" spans="1:14" ht="18" customHeight="1">
      <c r="A19" s="401" t="s">
        <v>125</v>
      </c>
      <c r="B19" s="403" t="s">
        <v>232</v>
      </c>
      <c r="C19" s="403" t="s">
        <v>233</v>
      </c>
      <c r="D19" s="449">
        <v>256.09</v>
      </c>
      <c r="E19" s="449">
        <v>256.09</v>
      </c>
      <c r="F19" s="449">
        <v>256.09</v>
      </c>
      <c r="G19" s="449">
        <v>0</v>
      </c>
      <c r="H19" s="449">
        <v>0</v>
      </c>
      <c r="I19" s="449">
        <v>0</v>
      </c>
      <c r="J19" s="449">
        <v>0</v>
      </c>
      <c r="K19" s="449">
        <v>0</v>
      </c>
      <c r="L19" s="449">
        <v>0</v>
      </c>
      <c r="M19" s="449">
        <v>0</v>
      </c>
      <c r="N19" s="449">
        <v>0</v>
      </c>
    </row>
    <row r="20" spans="1:14" ht="18" customHeight="1">
      <c r="A20" s="401" t="s">
        <v>129</v>
      </c>
      <c r="B20" s="403" t="s">
        <v>234</v>
      </c>
      <c r="C20" s="403" t="s">
        <v>235</v>
      </c>
      <c r="D20" s="449">
        <v>467.4</v>
      </c>
      <c r="E20" s="449">
        <v>467.4</v>
      </c>
      <c r="F20" s="449">
        <v>467.4</v>
      </c>
      <c r="G20" s="449">
        <v>17</v>
      </c>
      <c r="H20" s="449">
        <v>0</v>
      </c>
      <c r="I20" s="449">
        <v>0</v>
      </c>
      <c r="J20" s="449">
        <v>0</v>
      </c>
      <c r="K20" s="449">
        <v>0</v>
      </c>
      <c r="L20" s="449">
        <v>0</v>
      </c>
      <c r="M20" s="449">
        <v>0</v>
      </c>
      <c r="N20" s="449">
        <v>0</v>
      </c>
    </row>
    <row r="21" spans="1:14" ht="18" customHeight="1">
      <c r="A21" s="401" t="s">
        <v>134</v>
      </c>
      <c r="B21" s="403" t="s">
        <v>236</v>
      </c>
      <c r="C21" s="403" t="s">
        <v>237</v>
      </c>
      <c r="D21" s="449">
        <v>442.14</v>
      </c>
      <c r="E21" s="449">
        <v>442.14</v>
      </c>
      <c r="F21" s="449">
        <v>442.14</v>
      </c>
      <c r="G21" s="449">
        <v>0</v>
      </c>
      <c r="H21" s="449">
        <v>0</v>
      </c>
      <c r="I21" s="449">
        <v>0</v>
      </c>
      <c r="J21" s="449">
        <v>0</v>
      </c>
      <c r="K21" s="449">
        <v>0</v>
      </c>
      <c r="L21" s="449">
        <v>0</v>
      </c>
      <c r="M21" s="449">
        <v>0</v>
      </c>
      <c r="N21" s="449">
        <v>0</v>
      </c>
    </row>
    <row r="22" spans="1:14" ht="18" customHeight="1">
      <c r="A22" s="401" t="s">
        <v>138</v>
      </c>
      <c r="B22" s="403" t="s">
        <v>238</v>
      </c>
      <c r="C22" s="403" t="s">
        <v>239</v>
      </c>
      <c r="D22" s="449">
        <v>226.71</v>
      </c>
      <c r="E22" s="449">
        <v>226.71</v>
      </c>
      <c r="F22" s="449">
        <v>226.71</v>
      </c>
      <c r="G22" s="449">
        <v>10</v>
      </c>
      <c r="H22" s="449">
        <v>0</v>
      </c>
      <c r="I22" s="449">
        <v>0</v>
      </c>
      <c r="J22" s="449">
        <v>0</v>
      </c>
      <c r="K22" s="449">
        <v>0</v>
      </c>
      <c r="L22" s="449">
        <v>0</v>
      </c>
      <c r="M22" s="449">
        <v>0</v>
      </c>
      <c r="N22" s="449">
        <v>0</v>
      </c>
    </row>
    <row r="23" ht="18" customHeight="1"/>
  </sheetData>
  <sheetProtection/>
  <mergeCells count="126">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 right="0.2" top="0.79" bottom="0.2" header="0.79" footer="0.79"/>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E28" sqref="E28"/>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7.69921875" style="0" customWidth="1"/>
    <col min="8" max="8" width="16.296875" style="0" customWidth="1"/>
    <col min="9" max="9" width="8.69921875" style="0" customWidth="1"/>
    <col min="10" max="10" width="8" style="0" customWidth="1"/>
  </cols>
  <sheetData>
    <row r="1" spans="1:9" ht="15.75" customHeight="1">
      <c r="A1" s="381" t="s">
        <v>16</v>
      </c>
      <c r="B1" s="381"/>
      <c r="C1" s="381"/>
      <c r="D1" s="381"/>
      <c r="E1" s="381"/>
      <c r="F1" s="381"/>
      <c r="G1" s="381"/>
      <c r="H1" s="381"/>
      <c r="I1" s="428"/>
    </row>
    <row r="2" spans="1:9" ht="33.75" customHeight="1">
      <c r="A2" s="382" t="s">
        <v>17</v>
      </c>
      <c r="B2" s="382"/>
      <c r="C2" s="382"/>
      <c r="D2" s="382"/>
      <c r="E2" s="382"/>
      <c r="F2" s="382"/>
      <c r="G2" s="382"/>
      <c r="H2" s="382"/>
      <c r="I2" s="382"/>
    </row>
    <row r="3" spans="1:9" ht="19.5" customHeight="1">
      <c r="A3" s="385"/>
      <c r="B3" s="385"/>
      <c r="C3" s="385"/>
      <c r="D3" s="385"/>
      <c r="E3" s="419" t="s">
        <v>46</v>
      </c>
      <c r="F3" s="419"/>
      <c r="G3" s="419"/>
      <c r="H3" s="419"/>
      <c r="I3" s="419"/>
    </row>
    <row r="4" spans="1:9" ht="15.75" customHeight="1">
      <c r="A4" s="442" t="s">
        <v>5</v>
      </c>
      <c r="B4" s="443" t="s">
        <v>47</v>
      </c>
      <c r="C4" s="391"/>
      <c r="D4" s="443" t="s">
        <v>48</v>
      </c>
      <c r="E4" s="391"/>
      <c r="F4" s="391"/>
      <c r="G4" s="391"/>
      <c r="H4" s="391"/>
      <c r="I4" s="391"/>
    </row>
    <row r="5" spans="1:9" ht="15.75" customHeight="1">
      <c r="A5" s="390"/>
      <c r="B5" s="391" t="s">
        <v>49</v>
      </c>
      <c r="C5" s="391" t="s">
        <v>50</v>
      </c>
      <c r="D5" s="391" t="s">
        <v>51</v>
      </c>
      <c r="E5" s="444" t="s">
        <v>50</v>
      </c>
      <c r="F5" s="391" t="s">
        <v>52</v>
      </c>
      <c r="G5" s="444" t="s">
        <v>50</v>
      </c>
      <c r="H5" s="391" t="s">
        <v>241</v>
      </c>
      <c r="I5" s="444" t="s">
        <v>50</v>
      </c>
    </row>
    <row r="6" spans="1:9" ht="15.75" customHeight="1">
      <c r="A6" s="401" t="s">
        <v>54</v>
      </c>
      <c r="B6" s="445" t="s">
        <v>242</v>
      </c>
      <c r="C6" s="446" t="s">
        <v>56</v>
      </c>
      <c r="D6" s="445" t="s">
        <v>242</v>
      </c>
      <c r="E6" s="410" t="s">
        <v>56</v>
      </c>
      <c r="F6" s="445" t="s">
        <v>242</v>
      </c>
      <c r="G6" s="410" t="s">
        <v>56</v>
      </c>
      <c r="H6" s="445" t="s">
        <v>242</v>
      </c>
      <c r="I6" s="410" t="s">
        <v>56</v>
      </c>
    </row>
    <row r="7" spans="1:9" ht="25.5" customHeight="1">
      <c r="A7" s="401" t="s">
        <v>57</v>
      </c>
      <c r="B7" s="445" t="s">
        <v>243</v>
      </c>
      <c r="C7" s="446" t="s">
        <v>56</v>
      </c>
      <c r="D7" s="445" t="s">
        <v>244</v>
      </c>
      <c r="E7" s="410" t="s">
        <v>60</v>
      </c>
      <c r="F7" s="445" t="s">
        <v>245</v>
      </c>
      <c r="G7" s="410" t="s">
        <v>62</v>
      </c>
      <c r="H7" s="445" t="s">
        <v>246</v>
      </c>
      <c r="I7" s="410" t="s">
        <v>64</v>
      </c>
    </row>
    <row r="8" spans="1:9" ht="28.5" customHeight="1">
      <c r="A8" s="401" t="s">
        <v>65</v>
      </c>
      <c r="B8" s="445" t="s">
        <v>247</v>
      </c>
      <c r="C8" s="446" t="s">
        <v>74</v>
      </c>
      <c r="D8" s="445" t="s">
        <v>248</v>
      </c>
      <c r="E8" s="410" t="s">
        <v>60</v>
      </c>
      <c r="F8" s="445" t="s">
        <v>249</v>
      </c>
      <c r="G8" s="410" t="s">
        <v>69</v>
      </c>
      <c r="H8" s="445" t="s">
        <v>250</v>
      </c>
      <c r="I8" s="410" t="s">
        <v>71</v>
      </c>
    </row>
    <row r="9" spans="1:9" ht="15.75" customHeight="1">
      <c r="A9" s="401" t="s">
        <v>72</v>
      </c>
      <c r="B9" s="447" t="s">
        <v>251</v>
      </c>
      <c r="C9" s="446" t="s">
        <v>60</v>
      </c>
      <c r="D9" s="445" t="s">
        <v>252</v>
      </c>
      <c r="E9" s="410" t="s">
        <v>60</v>
      </c>
      <c r="F9" s="445" t="s">
        <v>253</v>
      </c>
      <c r="G9" s="410" t="s">
        <v>77</v>
      </c>
      <c r="H9" s="445" t="s">
        <v>254</v>
      </c>
      <c r="I9" s="410" t="s">
        <v>60</v>
      </c>
    </row>
    <row r="10" spans="1:9" ht="27" customHeight="1">
      <c r="A10" s="401" t="s">
        <v>79</v>
      </c>
      <c r="B10" s="445" t="s">
        <v>255</v>
      </c>
      <c r="C10" s="446" t="s">
        <v>60</v>
      </c>
      <c r="D10" s="445" t="s">
        <v>256</v>
      </c>
      <c r="E10" s="410" t="s">
        <v>60</v>
      </c>
      <c r="F10" s="445" t="s">
        <v>257</v>
      </c>
      <c r="G10" s="410" t="s">
        <v>83</v>
      </c>
      <c r="H10" s="445" t="s">
        <v>258</v>
      </c>
      <c r="I10" s="410" t="s">
        <v>60</v>
      </c>
    </row>
    <row r="11" spans="1:9" ht="15.75" customHeight="1">
      <c r="A11" s="401" t="s">
        <v>85</v>
      </c>
      <c r="B11" s="445"/>
      <c r="C11" s="446"/>
      <c r="D11" s="445" t="s">
        <v>259</v>
      </c>
      <c r="E11" s="410" t="s">
        <v>88</v>
      </c>
      <c r="F11" s="445" t="s">
        <v>260</v>
      </c>
      <c r="G11" s="410" t="s">
        <v>60</v>
      </c>
      <c r="H11" s="445" t="s">
        <v>261</v>
      </c>
      <c r="I11" s="410" t="s">
        <v>91</v>
      </c>
    </row>
    <row r="12" spans="1:9" ht="15.75" customHeight="1">
      <c r="A12" s="401" t="s">
        <v>92</v>
      </c>
      <c r="B12" s="445"/>
      <c r="C12" s="446"/>
      <c r="D12" s="445" t="s">
        <v>262</v>
      </c>
      <c r="E12" s="410" t="s">
        <v>60</v>
      </c>
      <c r="F12" s="445" t="s">
        <v>263</v>
      </c>
      <c r="G12" s="410" t="s">
        <v>96</v>
      </c>
      <c r="H12" s="445" t="s">
        <v>264</v>
      </c>
      <c r="I12" s="410" t="s">
        <v>98</v>
      </c>
    </row>
    <row r="13" spans="1:9" ht="23.25" customHeight="1">
      <c r="A13" s="401" t="s">
        <v>99</v>
      </c>
      <c r="B13" s="445"/>
      <c r="C13" s="446"/>
      <c r="D13" s="445" t="s">
        <v>265</v>
      </c>
      <c r="E13" s="410" t="s">
        <v>60</v>
      </c>
      <c r="F13" s="445" t="s">
        <v>249</v>
      </c>
      <c r="G13" s="410" t="s">
        <v>102</v>
      </c>
      <c r="H13" s="445" t="s">
        <v>266</v>
      </c>
      <c r="I13" s="410" t="s">
        <v>60</v>
      </c>
    </row>
    <row r="14" spans="1:9" ht="15.75" customHeight="1">
      <c r="A14" s="401" t="s">
        <v>104</v>
      </c>
      <c r="B14" s="445"/>
      <c r="C14" s="446"/>
      <c r="D14" s="445" t="s">
        <v>267</v>
      </c>
      <c r="E14" s="410" t="s">
        <v>60</v>
      </c>
      <c r="F14" s="445" t="s">
        <v>253</v>
      </c>
      <c r="G14" s="410" t="s">
        <v>107</v>
      </c>
      <c r="H14" s="445" t="s">
        <v>268</v>
      </c>
      <c r="I14" s="410" t="s">
        <v>60</v>
      </c>
    </row>
    <row r="15" spans="1:9" ht="15.75" customHeight="1">
      <c r="A15" s="401" t="s">
        <v>109</v>
      </c>
      <c r="B15" s="445"/>
      <c r="C15" s="446"/>
      <c r="D15" s="445" t="s">
        <v>269</v>
      </c>
      <c r="E15" s="410" t="s">
        <v>60</v>
      </c>
      <c r="F15" s="445" t="s">
        <v>270</v>
      </c>
      <c r="G15" s="410" t="s">
        <v>98</v>
      </c>
      <c r="H15" s="445" t="s">
        <v>271</v>
      </c>
      <c r="I15" s="410" t="s">
        <v>114</v>
      </c>
    </row>
    <row r="16" spans="1:9" ht="15.75" customHeight="1">
      <c r="A16" s="401" t="s">
        <v>115</v>
      </c>
      <c r="B16" s="445"/>
      <c r="C16" s="446"/>
      <c r="D16" s="445" t="s">
        <v>272</v>
      </c>
      <c r="E16" s="410" t="s">
        <v>60</v>
      </c>
      <c r="F16" s="445" t="s">
        <v>273</v>
      </c>
      <c r="G16" s="410" t="s">
        <v>60</v>
      </c>
      <c r="H16" s="445" t="s">
        <v>274</v>
      </c>
      <c r="I16" s="410" t="s">
        <v>60</v>
      </c>
    </row>
    <row r="17" spans="1:9" ht="15.75" customHeight="1">
      <c r="A17" s="401" t="s">
        <v>120</v>
      </c>
      <c r="B17" s="445"/>
      <c r="C17" s="446"/>
      <c r="D17" s="445" t="s">
        <v>275</v>
      </c>
      <c r="E17" s="410" t="s">
        <v>60</v>
      </c>
      <c r="F17" s="445" t="s">
        <v>276</v>
      </c>
      <c r="G17" s="410" t="s">
        <v>60</v>
      </c>
      <c r="H17" s="445" t="s">
        <v>277</v>
      </c>
      <c r="I17" s="410" t="s">
        <v>60</v>
      </c>
    </row>
    <row r="18" spans="1:9" ht="15.75" customHeight="1">
      <c r="A18" s="401" t="s">
        <v>125</v>
      </c>
      <c r="B18" s="445"/>
      <c r="C18" s="446"/>
      <c r="D18" s="445" t="s">
        <v>278</v>
      </c>
      <c r="E18" s="410" t="s">
        <v>60</v>
      </c>
      <c r="F18" s="445" t="s">
        <v>279</v>
      </c>
      <c r="G18" s="410" t="s">
        <v>98</v>
      </c>
      <c r="H18" s="445" t="s">
        <v>280</v>
      </c>
      <c r="I18" s="410" t="s">
        <v>60</v>
      </c>
    </row>
    <row r="19" spans="1:9" ht="15.75" customHeight="1">
      <c r="A19" s="401" t="s">
        <v>129</v>
      </c>
      <c r="B19" s="445"/>
      <c r="C19" s="446"/>
      <c r="D19" s="445" t="s">
        <v>281</v>
      </c>
      <c r="E19" s="410" t="s">
        <v>131</v>
      </c>
      <c r="F19" s="445" t="s">
        <v>282</v>
      </c>
      <c r="G19" s="410" t="s">
        <v>60</v>
      </c>
      <c r="H19" s="445" t="s">
        <v>283</v>
      </c>
      <c r="I19" s="410" t="s">
        <v>60</v>
      </c>
    </row>
    <row r="20" spans="1:9" ht="15.75" customHeight="1">
      <c r="A20" s="401" t="s">
        <v>134</v>
      </c>
      <c r="B20" s="445"/>
      <c r="C20" s="446"/>
      <c r="D20" s="445" t="s">
        <v>284</v>
      </c>
      <c r="E20" s="410" t="s">
        <v>60</v>
      </c>
      <c r="F20" s="445" t="s">
        <v>285</v>
      </c>
      <c r="G20" s="410" t="s">
        <v>60</v>
      </c>
      <c r="H20" s="445" t="s">
        <v>286</v>
      </c>
      <c r="I20" s="410" t="s">
        <v>60</v>
      </c>
    </row>
    <row r="21" spans="1:9" ht="24" customHeight="1">
      <c r="A21" s="401" t="s">
        <v>138</v>
      </c>
      <c r="B21" s="445"/>
      <c r="C21" s="446"/>
      <c r="D21" s="445" t="s">
        <v>287</v>
      </c>
      <c r="E21" s="410" t="s">
        <v>60</v>
      </c>
      <c r="F21" s="445" t="s">
        <v>288</v>
      </c>
      <c r="G21" s="410" t="s">
        <v>60</v>
      </c>
      <c r="H21" s="445" t="s">
        <v>289</v>
      </c>
      <c r="I21" s="410" t="s">
        <v>142</v>
      </c>
    </row>
    <row r="22" spans="1:9" ht="15.75" customHeight="1">
      <c r="A22" s="401" t="s">
        <v>143</v>
      </c>
      <c r="B22" s="445"/>
      <c r="C22" s="446"/>
      <c r="D22" s="445" t="s">
        <v>290</v>
      </c>
      <c r="E22" s="410" t="s">
        <v>60</v>
      </c>
      <c r="F22" s="445" t="s">
        <v>291</v>
      </c>
      <c r="G22" s="410" t="s">
        <v>142</v>
      </c>
      <c r="H22" s="445"/>
      <c r="I22" s="410"/>
    </row>
    <row r="23" spans="1:9" ht="15.75" customHeight="1">
      <c r="A23" s="401" t="s">
        <v>146</v>
      </c>
      <c r="B23" s="445"/>
      <c r="C23" s="446"/>
      <c r="D23" s="445" t="s">
        <v>292</v>
      </c>
      <c r="E23" s="410" t="s">
        <v>60</v>
      </c>
      <c r="F23" s="445" t="s">
        <v>293</v>
      </c>
      <c r="G23" s="410" t="s">
        <v>60</v>
      </c>
      <c r="H23" s="445"/>
      <c r="I23" s="410"/>
    </row>
    <row r="24" spans="1:9" ht="15.75" customHeight="1">
      <c r="A24" s="401" t="s">
        <v>149</v>
      </c>
      <c r="B24" s="445"/>
      <c r="C24" s="446"/>
      <c r="D24" s="445" t="s">
        <v>294</v>
      </c>
      <c r="E24" s="410" t="s">
        <v>60</v>
      </c>
      <c r="F24" s="445" t="s">
        <v>295</v>
      </c>
      <c r="G24" s="410" t="s">
        <v>60</v>
      </c>
      <c r="H24" s="445"/>
      <c r="I24" s="410"/>
    </row>
    <row r="25" spans="1:9" ht="24" customHeight="1">
      <c r="A25" s="401" t="s">
        <v>152</v>
      </c>
      <c r="B25" s="445"/>
      <c r="C25" s="446"/>
      <c r="D25" s="445" t="s">
        <v>296</v>
      </c>
      <c r="E25" s="410" t="s">
        <v>60</v>
      </c>
      <c r="F25" s="445" t="s">
        <v>297</v>
      </c>
      <c r="G25" s="410" t="s">
        <v>60</v>
      </c>
      <c r="H25" s="445"/>
      <c r="I25" s="410"/>
    </row>
    <row r="26" spans="1:9" ht="15.75" customHeight="1">
      <c r="A26" s="401" t="s">
        <v>155</v>
      </c>
      <c r="B26" s="445"/>
      <c r="C26" s="446"/>
      <c r="D26" s="445" t="s">
        <v>298</v>
      </c>
      <c r="E26" s="410" t="s">
        <v>60</v>
      </c>
      <c r="F26" s="445"/>
      <c r="G26" s="410"/>
      <c r="H26" s="445"/>
      <c r="I26" s="410"/>
    </row>
    <row r="27" spans="1:9" ht="15.75" customHeight="1">
      <c r="A27" s="401" t="s">
        <v>157</v>
      </c>
      <c r="B27" s="445"/>
      <c r="C27" s="446"/>
      <c r="D27" s="445" t="s">
        <v>299</v>
      </c>
      <c r="E27" s="410" t="s">
        <v>60</v>
      </c>
      <c r="F27" s="445"/>
      <c r="G27" s="410"/>
      <c r="H27" s="445"/>
      <c r="I27" s="410"/>
    </row>
    <row r="28" spans="1:9" ht="15.75" customHeight="1">
      <c r="A28" s="401" t="s">
        <v>159</v>
      </c>
      <c r="B28" s="445"/>
      <c r="C28" s="446"/>
      <c r="D28" s="445" t="s">
        <v>300</v>
      </c>
      <c r="E28" s="410" t="s">
        <v>60</v>
      </c>
      <c r="F28" s="445"/>
      <c r="G28" s="410"/>
      <c r="H28" s="445"/>
      <c r="I28" s="410"/>
    </row>
    <row r="29" spans="1:9" ht="30" customHeight="1">
      <c r="A29" s="401" t="s">
        <v>161</v>
      </c>
      <c r="B29" s="445"/>
      <c r="C29" s="446"/>
      <c r="D29" s="445" t="s">
        <v>301</v>
      </c>
      <c r="E29" s="410" t="s">
        <v>60</v>
      </c>
      <c r="F29" s="445"/>
      <c r="G29" s="410"/>
      <c r="H29" s="445"/>
      <c r="I29" s="410"/>
    </row>
    <row r="30" spans="1:9" ht="15.75" customHeight="1">
      <c r="A30" s="401" t="s">
        <v>163</v>
      </c>
      <c r="B30" s="445"/>
      <c r="C30" s="446"/>
      <c r="D30" s="445" t="s">
        <v>302</v>
      </c>
      <c r="E30" s="410" t="s">
        <v>60</v>
      </c>
      <c r="F30" s="445"/>
      <c r="G30" s="410"/>
      <c r="H30" s="445"/>
      <c r="I30" s="410"/>
    </row>
    <row r="31" spans="1:9" ht="15.75" customHeight="1">
      <c r="A31" s="401" t="s">
        <v>165</v>
      </c>
      <c r="B31" s="445"/>
      <c r="C31" s="446"/>
      <c r="D31" s="445" t="s">
        <v>303</v>
      </c>
      <c r="E31" s="410" t="s">
        <v>60</v>
      </c>
      <c r="F31" s="445"/>
      <c r="G31" s="410"/>
      <c r="H31" s="445"/>
      <c r="I31" s="410"/>
    </row>
    <row r="32" spans="1:9" ht="15.75" customHeight="1">
      <c r="A32" s="401" t="s">
        <v>167</v>
      </c>
      <c r="B32" s="445"/>
      <c r="C32" s="446"/>
      <c r="D32" s="445" t="s">
        <v>304</v>
      </c>
      <c r="E32" s="410" t="s">
        <v>60</v>
      </c>
      <c r="F32" s="445"/>
      <c r="G32" s="410"/>
      <c r="H32" s="445"/>
      <c r="I32" s="410"/>
    </row>
    <row r="33" spans="1:9" ht="15.75" customHeight="1">
      <c r="A33" s="401" t="s">
        <v>169</v>
      </c>
      <c r="B33" s="445"/>
      <c r="C33" s="446"/>
      <c r="D33" s="445" t="s">
        <v>305</v>
      </c>
      <c r="E33" s="410" t="s">
        <v>60</v>
      </c>
      <c r="F33" s="445"/>
      <c r="G33" s="410"/>
      <c r="H33" s="445"/>
      <c r="I33" s="410"/>
    </row>
    <row r="34" spans="1:9" ht="15.75" customHeight="1">
      <c r="A34" s="401" t="s">
        <v>171</v>
      </c>
      <c r="B34" s="445"/>
      <c r="C34" s="446"/>
      <c r="D34" s="445" t="s">
        <v>306</v>
      </c>
      <c r="E34" s="410" t="s">
        <v>60</v>
      </c>
      <c r="F34" s="445"/>
      <c r="G34" s="410"/>
      <c r="H34" s="445"/>
      <c r="I34" s="410"/>
    </row>
    <row r="35" spans="1:9" ht="15.75" customHeight="1">
      <c r="A35" s="401" t="s">
        <v>173</v>
      </c>
      <c r="B35" s="445"/>
      <c r="C35" s="446"/>
      <c r="D35" s="445" t="s">
        <v>307</v>
      </c>
      <c r="E35" s="410" t="s">
        <v>60</v>
      </c>
      <c r="F35" s="445"/>
      <c r="G35" s="410"/>
      <c r="H35" s="445"/>
      <c r="I35" s="410"/>
    </row>
    <row r="36" spans="1:9" ht="15.75" customHeight="1">
      <c r="A36" s="401" t="s">
        <v>175</v>
      </c>
      <c r="B36" s="445"/>
      <c r="C36" s="446"/>
      <c r="D36" s="445"/>
      <c r="E36" s="410"/>
      <c r="F36" s="445"/>
      <c r="G36" s="410"/>
      <c r="H36" s="445"/>
      <c r="I36" s="410"/>
    </row>
    <row r="37" spans="1:9" ht="15.75" customHeight="1">
      <c r="A37" s="401" t="s">
        <v>176</v>
      </c>
      <c r="B37" s="445" t="s">
        <v>178</v>
      </c>
      <c r="C37" s="446" t="s">
        <v>56</v>
      </c>
      <c r="D37" s="445" t="s">
        <v>179</v>
      </c>
      <c r="E37" s="410" t="s">
        <v>56</v>
      </c>
      <c r="F37" s="445" t="s">
        <v>179</v>
      </c>
      <c r="G37" s="410" t="s">
        <v>56</v>
      </c>
      <c r="H37" s="445" t="s">
        <v>179</v>
      </c>
      <c r="I37" s="410" t="s">
        <v>56</v>
      </c>
    </row>
    <row r="38" spans="1:9" ht="15.75" customHeight="1">
      <c r="A38" s="401" t="s">
        <v>177</v>
      </c>
      <c r="B38" s="445" t="s">
        <v>187</v>
      </c>
      <c r="C38" s="446" t="s">
        <v>60</v>
      </c>
      <c r="D38" s="445" t="s">
        <v>182</v>
      </c>
      <c r="E38" s="446" t="s">
        <v>60</v>
      </c>
      <c r="F38" s="445" t="s">
        <v>182</v>
      </c>
      <c r="G38" s="446" t="s">
        <v>60</v>
      </c>
      <c r="H38" s="445" t="s">
        <v>182</v>
      </c>
      <c r="I38" s="446" t="s">
        <v>60</v>
      </c>
    </row>
    <row r="39" spans="1:9" ht="15.75" customHeight="1">
      <c r="A39" s="401" t="s">
        <v>180</v>
      </c>
      <c r="B39" s="445"/>
      <c r="C39" s="446"/>
      <c r="D39" s="445"/>
      <c r="E39" s="410"/>
      <c r="F39" s="445"/>
      <c r="G39" s="410"/>
      <c r="H39" s="445"/>
      <c r="I39" s="410"/>
    </row>
    <row r="40" spans="1:9" ht="15.75" customHeight="1">
      <c r="A40" s="401" t="s">
        <v>183</v>
      </c>
      <c r="B40" s="445"/>
      <c r="C40" s="446"/>
      <c r="D40" s="445"/>
      <c r="E40" s="410"/>
      <c r="F40" s="445"/>
      <c r="G40" s="410"/>
      <c r="H40" s="445"/>
      <c r="I40" s="410"/>
    </row>
    <row r="41" spans="1:9" ht="15.75" customHeight="1">
      <c r="A41" s="401" t="s">
        <v>186</v>
      </c>
      <c r="B41" s="445"/>
      <c r="C41" s="446"/>
      <c r="D41" s="445"/>
      <c r="E41" s="410"/>
      <c r="F41" s="445"/>
      <c r="G41" s="410"/>
      <c r="H41" s="445"/>
      <c r="I41" s="410"/>
    </row>
    <row r="42" spans="1:9" ht="15.75" customHeight="1">
      <c r="A42" s="401" t="s">
        <v>188</v>
      </c>
      <c r="B42" s="445" t="s">
        <v>194</v>
      </c>
      <c r="C42" s="446" t="s">
        <v>56</v>
      </c>
      <c r="D42" s="445" t="s">
        <v>195</v>
      </c>
      <c r="E42" s="446" t="s">
        <v>56</v>
      </c>
      <c r="F42" s="445" t="s">
        <v>195</v>
      </c>
      <c r="G42" s="446" t="s">
        <v>56</v>
      </c>
      <c r="H42" s="445" t="s">
        <v>195</v>
      </c>
      <c r="I42" s="446" t="s">
        <v>56</v>
      </c>
    </row>
    <row r="43" ht="12.75" customHeight="1"/>
  </sheetData>
  <sheetProtection/>
  <mergeCells count="301">
    <mergeCell ref="A1:H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6"/>
  <sheetViews>
    <sheetView workbookViewId="0" topLeftCell="A1">
      <selection activeCell="F18" sqref="F18"/>
    </sheetView>
  </sheetViews>
  <sheetFormatPr defaultColWidth="8.796875" defaultRowHeight="15.75" customHeight="1"/>
  <cols>
    <col min="1" max="1" width="2.3984375" style="0" customWidth="1"/>
    <col min="2" max="2" width="12" style="0" customWidth="1"/>
    <col min="3" max="3" width="17.09765625" style="0" customWidth="1"/>
    <col min="4" max="4" width="11.19921875" style="0" customWidth="1"/>
    <col min="5" max="6" width="12" style="0" customWidth="1"/>
    <col min="7" max="8" width="16" style="0" customWidth="1"/>
    <col min="9" max="9" width="8.796875" style="0" customWidth="1"/>
  </cols>
  <sheetData>
    <row r="1" spans="1:8" ht="15.75" customHeight="1">
      <c r="A1" s="381" t="s">
        <v>18</v>
      </c>
      <c r="B1" s="381"/>
      <c r="C1" s="381"/>
      <c r="D1" s="381"/>
      <c r="E1" s="381"/>
      <c r="F1" s="381"/>
      <c r="G1" s="381"/>
      <c r="H1" s="381"/>
    </row>
    <row r="2" spans="1:8" ht="27.75" customHeight="1">
      <c r="A2" s="382" t="s">
        <v>19</v>
      </c>
      <c r="B2" s="382"/>
      <c r="C2" s="382"/>
      <c r="D2" s="382"/>
      <c r="E2" s="382"/>
      <c r="F2" s="382"/>
      <c r="G2" s="382"/>
      <c r="H2" s="382"/>
    </row>
    <row r="3" spans="1:8" ht="19.5" customHeight="1">
      <c r="A3" s="435"/>
      <c r="B3" s="435"/>
      <c r="C3" s="435"/>
      <c r="D3" s="435"/>
      <c r="E3" s="419" t="s">
        <v>46</v>
      </c>
      <c r="F3" s="419"/>
      <c r="G3" s="419"/>
      <c r="H3" s="419"/>
    </row>
    <row r="4" spans="1:8" ht="30.75" customHeight="1">
      <c r="A4" s="390" t="s">
        <v>5</v>
      </c>
      <c r="B4" s="391" t="s">
        <v>308</v>
      </c>
      <c r="C4" s="391" t="s">
        <v>309</v>
      </c>
      <c r="D4" s="436" t="s">
        <v>200</v>
      </c>
      <c r="E4" s="436" t="s">
        <v>310</v>
      </c>
      <c r="F4" s="436" t="s">
        <v>311</v>
      </c>
      <c r="G4" s="436" t="s">
        <v>312</v>
      </c>
      <c r="H4" s="391" t="s">
        <v>313</v>
      </c>
    </row>
    <row r="5" spans="1:8" ht="15.75" customHeight="1">
      <c r="A5" s="401" t="s">
        <v>54</v>
      </c>
      <c r="B5" s="403"/>
      <c r="C5" s="403" t="s">
        <v>200</v>
      </c>
      <c r="D5" s="437">
        <v>10163.3</v>
      </c>
      <c r="E5" s="437">
        <v>8469.75</v>
      </c>
      <c r="F5" s="437">
        <v>506.05</v>
      </c>
      <c r="G5" s="437">
        <v>1187.5</v>
      </c>
      <c r="H5" s="401"/>
    </row>
    <row r="6" spans="1:8" ht="15.75" customHeight="1">
      <c r="A6" s="401" t="s">
        <v>57</v>
      </c>
      <c r="B6" s="403" t="s">
        <v>314</v>
      </c>
      <c r="C6" s="403" t="s">
        <v>315</v>
      </c>
      <c r="D6" s="437">
        <v>9.5</v>
      </c>
      <c r="E6" s="437">
        <v>0</v>
      </c>
      <c r="F6" s="437">
        <v>9.5</v>
      </c>
      <c r="G6" s="437">
        <v>0</v>
      </c>
      <c r="H6" s="401"/>
    </row>
    <row r="7" spans="1:8" ht="15.75" customHeight="1">
      <c r="A7" s="401" t="s">
        <v>65</v>
      </c>
      <c r="B7" s="403" t="s">
        <v>316</v>
      </c>
      <c r="C7" s="403" t="s">
        <v>317</v>
      </c>
      <c r="D7" s="437">
        <v>9.5</v>
      </c>
      <c r="E7" s="437">
        <v>0</v>
      </c>
      <c r="F7" s="437">
        <v>9.5</v>
      </c>
      <c r="G7" s="437">
        <v>0</v>
      </c>
      <c r="H7" s="401"/>
    </row>
    <row r="8" spans="1:8" ht="15.75" customHeight="1">
      <c r="A8" s="401" t="s">
        <v>72</v>
      </c>
      <c r="B8" s="401">
        <v>2050803</v>
      </c>
      <c r="C8" s="403" t="s">
        <v>318</v>
      </c>
      <c r="D8" s="437">
        <v>9.5</v>
      </c>
      <c r="E8" s="437">
        <v>0</v>
      </c>
      <c r="F8" s="437">
        <v>9.5</v>
      </c>
      <c r="G8" s="437">
        <v>0</v>
      </c>
      <c r="H8" s="401" t="s">
        <v>319</v>
      </c>
    </row>
    <row r="9" spans="1:8" ht="15.75" customHeight="1">
      <c r="A9" s="401" t="s">
        <v>79</v>
      </c>
      <c r="B9" s="403" t="s">
        <v>320</v>
      </c>
      <c r="C9" s="403" t="s">
        <v>321</v>
      </c>
      <c r="D9" s="437">
        <v>10153.8</v>
      </c>
      <c r="E9" s="437">
        <v>8469.75</v>
      </c>
      <c r="F9" s="437">
        <v>496.55</v>
      </c>
      <c r="G9" s="437">
        <v>1187.5</v>
      </c>
      <c r="H9" s="401"/>
    </row>
    <row r="10" spans="1:8" ht="15.75" customHeight="1">
      <c r="A10" s="401" t="s">
        <v>85</v>
      </c>
      <c r="B10" s="403" t="s">
        <v>322</v>
      </c>
      <c r="C10" s="403" t="s">
        <v>323</v>
      </c>
      <c r="D10" s="437">
        <v>10153.8</v>
      </c>
      <c r="E10" s="437">
        <v>8469.75</v>
      </c>
      <c r="F10" s="437">
        <v>496.55</v>
      </c>
      <c r="G10" s="437">
        <v>1187.5</v>
      </c>
      <c r="H10" s="401"/>
    </row>
    <row r="11" spans="1:8" ht="15.75" customHeight="1">
      <c r="A11" s="438" t="s">
        <v>92</v>
      </c>
      <c r="B11" s="438">
        <v>2130201</v>
      </c>
      <c r="C11" s="439" t="s">
        <v>324</v>
      </c>
      <c r="D11" s="440">
        <v>1263.58</v>
      </c>
      <c r="E11" s="440">
        <v>1086.49</v>
      </c>
      <c r="F11" s="440">
        <v>177.09</v>
      </c>
      <c r="G11" s="440">
        <v>0</v>
      </c>
      <c r="H11" s="438" t="s">
        <v>319</v>
      </c>
    </row>
    <row r="12" spans="1:8" ht="15.75" customHeight="1">
      <c r="A12" s="412" t="s">
        <v>99</v>
      </c>
      <c r="B12" s="412">
        <v>2130204</v>
      </c>
      <c r="C12" s="427" t="s">
        <v>325</v>
      </c>
      <c r="D12" s="441">
        <v>7719.72</v>
      </c>
      <c r="E12" s="441">
        <v>7383.26</v>
      </c>
      <c r="F12" s="441">
        <v>319.46</v>
      </c>
      <c r="G12" s="441">
        <v>1187.5</v>
      </c>
      <c r="H12" s="412" t="s">
        <v>319</v>
      </c>
    </row>
    <row r="13" spans="1:8" ht="15.75" customHeight="1">
      <c r="A13" s="438" t="s">
        <v>104</v>
      </c>
      <c r="B13" s="412">
        <v>2130207</v>
      </c>
      <c r="C13" s="427" t="s">
        <v>326</v>
      </c>
      <c r="D13" s="441">
        <v>150</v>
      </c>
      <c r="E13" s="437">
        <v>0</v>
      </c>
      <c r="F13" s="437">
        <v>0</v>
      </c>
      <c r="G13" s="441">
        <v>150</v>
      </c>
      <c r="H13" s="413"/>
    </row>
    <row r="14" spans="1:8" ht="15.75" customHeight="1">
      <c r="A14" s="412" t="s">
        <v>109</v>
      </c>
      <c r="B14" s="412">
        <v>2130211</v>
      </c>
      <c r="C14" s="427" t="s">
        <v>327</v>
      </c>
      <c r="D14" s="441">
        <v>10</v>
      </c>
      <c r="E14" s="437">
        <v>0</v>
      </c>
      <c r="F14" s="437">
        <v>0</v>
      </c>
      <c r="G14" s="441">
        <v>10</v>
      </c>
      <c r="H14" s="413"/>
    </row>
    <row r="15" spans="1:8" ht="15.75" customHeight="1">
      <c r="A15" s="438" t="s">
        <v>115</v>
      </c>
      <c r="B15" s="412">
        <v>2130234</v>
      </c>
      <c r="C15" s="427" t="s">
        <v>328</v>
      </c>
      <c r="D15" s="441">
        <v>30</v>
      </c>
      <c r="E15" s="437">
        <v>0</v>
      </c>
      <c r="F15" s="437">
        <v>0</v>
      </c>
      <c r="G15" s="441">
        <v>30</v>
      </c>
      <c r="H15" s="413"/>
    </row>
    <row r="16" spans="1:8" ht="15.75" customHeight="1">
      <c r="A16" s="412" t="s">
        <v>120</v>
      </c>
      <c r="B16" s="412">
        <v>2130299</v>
      </c>
      <c r="C16" s="427" t="s">
        <v>329</v>
      </c>
      <c r="D16" s="441">
        <v>980.5</v>
      </c>
      <c r="E16" s="441">
        <v>0</v>
      </c>
      <c r="F16" s="441">
        <v>0</v>
      </c>
      <c r="G16" s="441">
        <v>980.5</v>
      </c>
      <c r="H16" s="413"/>
    </row>
  </sheetData>
  <sheetProtection/>
  <mergeCells count="20">
    <mergeCell ref="A1:H1"/>
    <mergeCell ref="A2:H2"/>
    <mergeCell ref="A3:D3"/>
    <mergeCell ref="E3:H3"/>
  </mergeCells>
  <printOptions/>
  <pageMargins left="0.39" right="0.2" top="0.79" bottom="0.59" header="0.79" footer="0.79"/>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68"/>
  <sheetViews>
    <sheetView workbookViewId="0" topLeftCell="A34">
      <selection activeCell="A1" sqref="A1:I1"/>
    </sheetView>
  </sheetViews>
  <sheetFormatPr defaultColWidth="8.796875" defaultRowHeight="15.75" customHeight="1"/>
  <cols>
    <col min="1" max="1" width="2.296875" style="0" customWidth="1"/>
    <col min="2" max="2" width="8.3984375" style="0" customWidth="1"/>
    <col min="3" max="3" width="13.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432" t="s">
        <v>20</v>
      </c>
      <c r="B1" s="433"/>
      <c r="C1" s="433"/>
      <c r="D1" s="433"/>
      <c r="E1" s="433"/>
      <c r="F1" s="433"/>
      <c r="G1" s="433"/>
      <c r="H1" s="433"/>
      <c r="I1" s="433"/>
      <c r="J1" s="431"/>
    </row>
    <row r="2" spans="1:10" ht="27.75" customHeight="1">
      <c r="A2" s="382" t="s">
        <v>21</v>
      </c>
      <c r="B2" s="382"/>
      <c r="C2" s="382"/>
      <c r="D2" s="382"/>
      <c r="E2" s="382"/>
      <c r="F2" s="382"/>
      <c r="G2" s="382"/>
      <c r="H2" s="382"/>
      <c r="I2" s="382"/>
      <c r="J2" s="382"/>
    </row>
    <row r="3" spans="1:10" ht="15.75" customHeight="1">
      <c r="A3" s="385"/>
      <c r="B3" s="385"/>
      <c r="C3" s="385"/>
      <c r="D3" s="385"/>
      <c r="E3" s="385"/>
      <c r="F3" s="419" t="s">
        <v>46</v>
      </c>
      <c r="G3" s="419"/>
      <c r="H3" s="419"/>
      <c r="I3" s="419"/>
      <c r="J3" s="419"/>
    </row>
    <row r="4" spans="1:10" ht="23.25" customHeight="1">
      <c r="A4" s="390" t="s">
        <v>5</v>
      </c>
      <c r="B4" s="390" t="s">
        <v>330</v>
      </c>
      <c r="C4" s="390" t="s">
        <v>331</v>
      </c>
      <c r="D4" s="390" t="s">
        <v>332</v>
      </c>
      <c r="E4" s="390" t="s">
        <v>333</v>
      </c>
      <c r="F4" s="390" t="s">
        <v>200</v>
      </c>
      <c r="G4" s="390" t="s">
        <v>310</v>
      </c>
      <c r="H4" s="390" t="s">
        <v>311</v>
      </c>
      <c r="I4" s="390" t="s">
        <v>312</v>
      </c>
      <c r="J4" s="390" t="s">
        <v>313</v>
      </c>
    </row>
    <row r="5" spans="1:10" ht="15.75" customHeight="1">
      <c r="A5" s="415" t="s">
        <v>54</v>
      </c>
      <c r="B5" s="404"/>
      <c r="C5" s="404" t="s">
        <v>200</v>
      </c>
      <c r="D5" s="404"/>
      <c r="E5" s="404"/>
      <c r="F5" s="434">
        <v>10163.32</v>
      </c>
      <c r="G5" s="434">
        <v>8469.77</v>
      </c>
      <c r="H5" s="434">
        <v>506.05</v>
      </c>
      <c r="I5" s="434">
        <v>1187.5</v>
      </c>
      <c r="J5" s="415"/>
    </row>
    <row r="6" spans="1:10" ht="15.75" customHeight="1">
      <c r="A6" s="415" t="s">
        <v>57</v>
      </c>
      <c r="B6" s="404" t="s">
        <v>334</v>
      </c>
      <c r="C6" s="404" t="s">
        <v>335</v>
      </c>
      <c r="D6" s="404"/>
      <c r="E6" s="404"/>
      <c r="F6" s="434">
        <v>8345.72</v>
      </c>
      <c r="G6" s="434">
        <v>8339.72</v>
      </c>
      <c r="H6" s="434">
        <v>0</v>
      </c>
      <c r="I6" s="434">
        <v>6</v>
      </c>
      <c r="J6" s="415"/>
    </row>
    <row r="7" spans="1:10" ht="15.75" customHeight="1">
      <c r="A7" s="415" t="s">
        <v>65</v>
      </c>
      <c r="B7" s="404" t="s">
        <v>336</v>
      </c>
      <c r="C7" s="404" t="s">
        <v>337</v>
      </c>
      <c r="D7" s="404" t="s">
        <v>338</v>
      </c>
      <c r="E7" s="404" t="s">
        <v>339</v>
      </c>
      <c r="F7" s="434">
        <v>344.59</v>
      </c>
      <c r="G7" s="434">
        <v>344.59</v>
      </c>
      <c r="H7" s="434">
        <v>0</v>
      </c>
      <c r="I7" s="434">
        <v>0</v>
      </c>
      <c r="J7" s="415" t="s">
        <v>319</v>
      </c>
    </row>
    <row r="8" spans="1:10" ht="15.75" customHeight="1">
      <c r="A8" s="415" t="s">
        <v>72</v>
      </c>
      <c r="B8" s="404" t="s">
        <v>336</v>
      </c>
      <c r="C8" s="404" t="s">
        <v>337</v>
      </c>
      <c r="D8" s="404" t="s">
        <v>340</v>
      </c>
      <c r="E8" s="404" t="s">
        <v>335</v>
      </c>
      <c r="F8" s="434">
        <v>2579.79</v>
      </c>
      <c r="G8" s="434">
        <v>2579.79</v>
      </c>
      <c r="H8" s="434">
        <v>0</v>
      </c>
      <c r="I8" s="434">
        <v>0</v>
      </c>
      <c r="J8" s="415" t="s">
        <v>319</v>
      </c>
    </row>
    <row r="9" spans="1:10" ht="15.75" customHeight="1">
      <c r="A9" s="415" t="s">
        <v>79</v>
      </c>
      <c r="B9" s="404" t="s">
        <v>341</v>
      </c>
      <c r="C9" s="404" t="s">
        <v>342</v>
      </c>
      <c r="D9" s="404" t="s">
        <v>338</v>
      </c>
      <c r="E9" s="404" t="s">
        <v>339</v>
      </c>
      <c r="F9" s="434">
        <v>296.9</v>
      </c>
      <c r="G9" s="434">
        <v>296.9</v>
      </c>
      <c r="H9" s="434">
        <v>0</v>
      </c>
      <c r="I9" s="434">
        <v>0</v>
      </c>
      <c r="J9" s="415" t="s">
        <v>319</v>
      </c>
    </row>
    <row r="10" spans="1:10" ht="15.75" customHeight="1">
      <c r="A10" s="415" t="s">
        <v>85</v>
      </c>
      <c r="B10" s="404" t="s">
        <v>341</v>
      </c>
      <c r="C10" s="404" t="s">
        <v>342</v>
      </c>
      <c r="D10" s="404" t="s">
        <v>340</v>
      </c>
      <c r="E10" s="404" t="s">
        <v>335</v>
      </c>
      <c r="F10" s="434">
        <v>862.36</v>
      </c>
      <c r="G10" s="434">
        <v>862.36</v>
      </c>
      <c r="H10" s="434">
        <v>0</v>
      </c>
      <c r="I10" s="434">
        <v>0</v>
      </c>
      <c r="J10" s="415" t="s">
        <v>319</v>
      </c>
    </row>
    <row r="11" spans="1:10" ht="15.75" customHeight="1">
      <c r="A11" s="415" t="s">
        <v>92</v>
      </c>
      <c r="B11" s="404" t="s">
        <v>343</v>
      </c>
      <c r="C11" s="404" t="s">
        <v>344</v>
      </c>
      <c r="D11" s="404" t="s">
        <v>338</v>
      </c>
      <c r="E11" s="404" t="s">
        <v>339</v>
      </c>
      <c r="F11" s="434">
        <v>62.43</v>
      </c>
      <c r="G11" s="434">
        <v>62.43</v>
      </c>
      <c r="H11" s="434">
        <v>0</v>
      </c>
      <c r="I11" s="434">
        <v>0</v>
      </c>
      <c r="J11" s="415" t="s">
        <v>319</v>
      </c>
    </row>
    <row r="12" spans="1:10" ht="15.75" customHeight="1">
      <c r="A12" s="415" t="s">
        <v>99</v>
      </c>
      <c r="B12" s="404" t="s">
        <v>343</v>
      </c>
      <c r="C12" s="404" t="s">
        <v>344</v>
      </c>
      <c r="D12" s="404" t="s">
        <v>340</v>
      </c>
      <c r="E12" s="404" t="s">
        <v>335</v>
      </c>
      <c r="F12" s="434">
        <v>180.25</v>
      </c>
      <c r="G12" s="434">
        <v>180.25</v>
      </c>
      <c r="H12" s="434">
        <v>0</v>
      </c>
      <c r="I12" s="434">
        <v>0</v>
      </c>
      <c r="J12" s="415" t="s">
        <v>319</v>
      </c>
    </row>
    <row r="13" spans="1:10" ht="15.75" customHeight="1">
      <c r="A13" s="415" t="s">
        <v>104</v>
      </c>
      <c r="B13" s="404" t="s">
        <v>345</v>
      </c>
      <c r="C13" s="404" t="s">
        <v>346</v>
      </c>
      <c r="D13" s="404" t="s">
        <v>347</v>
      </c>
      <c r="E13" s="404" t="s">
        <v>348</v>
      </c>
      <c r="F13" s="434">
        <v>52.15</v>
      </c>
      <c r="G13" s="434">
        <v>52.15</v>
      </c>
      <c r="H13" s="434">
        <v>0</v>
      </c>
      <c r="I13" s="434">
        <v>0</v>
      </c>
      <c r="J13" s="415" t="s">
        <v>319</v>
      </c>
    </row>
    <row r="14" spans="1:10" ht="15.75" customHeight="1">
      <c r="A14" s="415" t="s">
        <v>109</v>
      </c>
      <c r="B14" s="404" t="s">
        <v>345</v>
      </c>
      <c r="C14" s="404" t="s">
        <v>346</v>
      </c>
      <c r="D14" s="404" t="s">
        <v>340</v>
      </c>
      <c r="E14" s="404" t="s">
        <v>335</v>
      </c>
      <c r="F14" s="434">
        <v>1575.5</v>
      </c>
      <c r="G14" s="434">
        <v>1575.5</v>
      </c>
      <c r="H14" s="434">
        <v>0</v>
      </c>
      <c r="I14" s="434">
        <v>0</v>
      </c>
      <c r="J14" s="415" t="s">
        <v>319</v>
      </c>
    </row>
    <row r="15" spans="1:10" ht="15.75" customHeight="1">
      <c r="A15" s="415" t="s">
        <v>115</v>
      </c>
      <c r="B15" s="404" t="s">
        <v>349</v>
      </c>
      <c r="C15" s="404" t="s">
        <v>350</v>
      </c>
      <c r="D15" s="404" t="s">
        <v>351</v>
      </c>
      <c r="E15" s="404" t="s">
        <v>352</v>
      </c>
      <c r="F15" s="434">
        <v>105.65</v>
      </c>
      <c r="G15" s="434">
        <v>105.65</v>
      </c>
      <c r="H15" s="434">
        <v>0</v>
      </c>
      <c r="I15" s="434">
        <v>0</v>
      </c>
      <c r="J15" s="415" t="s">
        <v>319</v>
      </c>
    </row>
    <row r="16" spans="1:10" ht="15.75" customHeight="1">
      <c r="A16" s="415" t="s">
        <v>120</v>
      </c>
      <c r="B16" s="404" t="s">
        <v>349</v>
      </c>
      <c r="C16" s="404" t="s">
        <v>350</v>
      </c>
      <c r="D16" s="404" t="s">
        <v>340</v>
      </c>
      <c r="E16" s="404" t="s">
        <v>335</v>
      </c>
      <c r="F16" s="434">
        <v>711.94</v>
      </c>
      <c r="G16" s="434">
        <v>711.94</v>
      </c>
      <c r="H16" s="434">
        <v>0</v>
      </c>
      <c r="I16" s="434">
        <v>0</v>
      </c>
      <c r="J16" s="415" t="s">
        <v>319</v>
      </c>
    </row>
    <row r="17" spans="1:10" ht="15.75" customHeight="1">
      <c r="A17" s="415" t="s">
        <v>125</v>
      </c>
      <c r="B17" s="404" t="s">
        <v>353</v>
      </c>
      <c r="C17" s="404" t="s">
        <v>354</v>
      </c>
      <c r="D17" s="404" t="s">
        <v>351</v>
      </c>
      <c r="E17" s="404" t="s">
        <v>352</v>
      </c>
      <c r="F17" s="434">
        <v>52.83</v>
      </c>
      <c r="G17" s="434">
        <v>52.83</v>
      </c>
      <c r="H17" s="434">
        <v>0</v>
      </c>
      <c r="I17" s="434">
        <v>0</v>
      </c>
      <c r="J17" s="415" t="s">
        <v>319</v>
      </c>
    </row>
    <row r="18" spans="1:10" ht="15.75" customHeight="1">
      <c r="A18" s="415" t="s">
        <v>129</v>
      </c>
      <c r="B18" s="404" t="s">
        <v>353</v>
      </c>
      <c r="C18" s="404" t="s">
        <v>354</v>
      </c>
      <c r="D18" s="404" t="s">
        <v>340</v>
      </c>
      <c r="E18" s="404" t="s">
        <v>335</v>
      </c>
      <c r="F18" s="434">
        <v>346.69</v>
      </c>
      <c r="G18" s="434">
        <v>346.69</v>
      </c>
      <c r="H18" s="434">
        <v>0</v>
      </c>
      <c r="I18" s="434">
        <v>0</v>
      </c>
      <c r="J18" s="415" t="s">
        <v>319</v>
      </c>
    </row>
    <row r="19" spans="1:10" ht="15.75" customHeight="1">
      <c r="A19" s="415" t="s">
        <v>134</v>
      </c>
      <c r="B19" s="404" t="s">
        <v>355</v>
      </c>
      <c r="C19" s="404" t="s">
        <v>356</v>
      </c>
      <c r="D19" s="404" t="s">
        <v>351</v>
      </c>
      <c r="E19" s="404" t="s">
        <v>352</v>
      </c>
      <c r="F19" s="434">
        <v>54.4</v>
      </c>
      <c r="G19" s="434">
        <v>54.4</v>
      </c>
      <c r="H19" s="434">
        <v>0</v>
      </c>
      <c r="I19" s="434">
        <v>0</v>
      </c>
      <c r="J19" s="415" t="s">
        <v>319</v>
      </c>
    </row>
    <row r="20" spans="1:10" ht="15.75" customHeight="1">
      <c r="A20" s="415" t="s">
        <v>138</v>
      </c>
      <c r="B20" s="404" t="s">
        <v>355</v>
      </c>
      <c r="C20" s="404" t="s">
        <v>356</v>
      </c>
      <c r="D20" s="404" t="s">
        <v>340</v>
      </c>
      <c r="E20" s="404" t="s">
        <v>335</v>
      </c>
      <c r="F20" s="434">
        <v>433.36</v>
      </c>
      <c r="G20" s="434">
        <v>433.36</v>
      </c>
      <c r="H20" s="434">
        <v>0</v>
      </c>
      <c r="I20" s="434">
        <v>0</v>
      </c>
      <c r="J20" s="415" t="s">
        <v>319</v>
      </c>
    </row>
    <row r="21" spans="1:10" ht="15.75" customHeight="1">
      <c r="A21" s="415" t="s">
        <v>143</v>
      </c>
      <c r="B21" s="404" t="s">
        <v>357</v>
      </c>
      <c r="C21" s="404" t="s">
        <v>358</v>
      </c>
      <c r="D21" s="404" t="s">
        <v>351</v>
      </c>
      <c r="E21" s="404" t="s">
        <v>352</v>
      </c>
      <c r="F21" s="434">
        <v>11.22</v>
      </c>
      <c r="G21" s="434">
        <v>11.22</v>
      </c>
      <c r="H21" s="434">
        <v>0</v>
      </c>
      <c r="I21" s="434">
        <v>0</v>
      </c>
      <c r="J21" s="415" t="s">
        <v>319</v>
      </c>
    </row>
    <row r="22" spans="1:10" ht="15.75" customHeight="1">
      <c r="A22" s="415" t="s">
        <v>146</v>
      </c>
      <c r="B22" s="404" t="s">
        <v>359</v>
      </c>
      <c r="C22" s="404" t="s">
        <v>360</v>
      </c>
      <c r="D22" s="404" t="s">
        <v>351</v>
      </c>
      <c r="E22" s="404" t="s">
        <v>352</v>
      </c>
      <c r="F22" s="434">
        <v>0.94</v>
      </c>
      <c r="G22" s="434">
        <v>0.94</v>
      </c>
      <c r="H22" s="434">
        <v>0</v>
      </c>
      <c r="I22" s="434">
        <v>0</v>
      </c>
      <c r="J22" s="415" t="s">
        <v>319</v>
      </c>
    </row>
    <row r="23" spans="1:10" ht="15.75" customHeight="1">
      <c r="A23" s="415" t="s">
        <v>149</v>
      </c>
      <c r="B23" s="404" t="s">
        <v>359</v>
      </c>
      <c r="C23" s="404" t="s">
        <v>360</v>
      </c>
      <c r="D23" s="404" t="s">
        <v>340</v>
      </c>
      <c r="E23" s="404" t="s">
        <v>335</v>
      </c>
      <c r="F23" s="434">
        <v>12.06</v>
      </c>
      <c r="G23" s="434">
        <v>12.06</v>
      </c>
      <c r="H23" s="434">
        <v>0</v>
      </c>
      <c r="I23" s="434">
        <v>0</v>
      </c>
      <c r="J23" s="415" t="s">
        <v>319</v>
      </c>
    </row>
    <row r="24" spans="1:10" ht="15.75" customHeight="1">
      <c r="A24" s="415" t="s">
        <v>152</v>
      </c>
      <c r="B24" s="404" t="s">
        <v>361</v>
      </c>
      <c r="C24" s="404" t="s">
        <v>362</v>
      </c>
      <c r="D24" s="404" t="s">
        <v>363</v>
      </c>
      <c r="E24" s="404" t="s">
        <v>364</v>
      </c>
      <c r="F24" s="434">
        <v>84.12</v>
      </c>
      <c r="G24" s="434">
        <v>84.12</v>
      </c>
      <c r="H24" s="434">
        <v>0</v>
      </c>
      <c r="I24" s="434">
        <v>0</v>
      </c>
      <c r="J24" s="415" t="s">
        <v>319</v>
      </c>
    </row>
    <row r="25" spans="1:10" ht="15.75" customHeight="1">
      <c r="A25" s="415" t="s">
        <v>155</v>
      </c>
      <c r="B25" s="404" t="s">
        <v>361</v>
      </c>
      <c r="C25" s="404" t="s">
        <v>362</v>
      </c>
      <c r="D25" s="404" t="s">
        <v>340</v>
      </c>
      <c r="E25" s="404" t="s">
        <v>335</v>
      </c>
      <c r="F25" s="434">
        <v>572.54</v>
      </c>
      <c r="G25" s="434">
        <v>572.54</v>
      </c>
      <c r="H25" s="434">
        <v>0</v>
      </c>
      <c r="I25" s="434">
        <v>0</v>
      </c>
      <c r="J25" s="415" t="s">
        <v>319</v>
      </c>
    </row>
    <row r="26" spans="1:10" ht="15.75" customHeight="1">
      <c r="A26" s="415" t="s">
        <v>157</v>
      </c>
      <c r="B26" s="404" t="s">
        <v>365</v>
      </c>
      <c r="C26" s="404" t="s">
        <v>366</v>
      </c>
      <c r="D26" s="404" t="s">
        <v>340</v>
      </c>
      <c r="E26" s="404" t="s">
        <v>335</v>
      </c>
      <c r="F26" s="434">
        <v>6</v>
      </c>
      <c r="G26" s="434">
        <v>0</v>
      </c>
      <c r="H26" s="434">
        <v>0</v>
      </c>
      <c r="I26" s="434">
        <v>6</v>
      </c>
      <c r="J26" s="415" t="s">
        <v>319</v>
      </c>
    </row>
    <row r="27" spans="1:10" ht="15.75" customHeight="1">
      <c r="A27" s="415" t="s">
        <v>159</v>
      </c>
      <c r="B27" s="404" t="s">
        <v>367</v>
      </c>
      <c r="C27" s="404" t="s">
        <v>368</v>
      </c>
      <c r="D27" s="404"/>
      <c r="E27" s="404"/>
      <c r="F27" s="434">
        <v>1162.55</v>
      </c>
      <c r="G27" s="434">
        <v>0</v>
      </c>
      <c r="H27" s="434">
        <v>506.05</v>
      </c>
      <c r="I27" s="434">
        <v>656.5</v>
      </c>
      <c r="J27" s="415"/>
    </row>
    <row r="28" spans="1:10" ht="15.75" customHeight="1">
      <c r="A28" s="415" t="s">
        <v>161</v>
      </c>
      <c r="B28" s="404" t="s">
        <v>369</v>
      </c>
      <c r="C28" s="404" t="s">
        <v>370</v>
      </c>
      <c r="D28" s="404" t="s">
        <v>371</v>
      </c>
      <c r="E28" s="404" t="s">
        <v>372</v>
      </c>
      <c r="F28" s="434">
        <v>9.68</v>
      </c>
      <c r="G28" s="434">
        <v>0</v>
      </c>
      <c r="H28" s="434">
        <v>9.68</v>
      </c>
      <c r="I28" s="434">
        <v>0</v>
      </c>
      <c r="J28" s="415" t="s">
        <v>319</v>
      </c>
    </row>
    <row r="29" spans="1:10" ht="15.75" customHeight="1">
      <c r="A29" s="415" t="s">
        <v>163</v>
      </c>
      <c r="B29" s="404" t="s">
        <v>369</v>
      </c>
      <c r="C29" s="404" t="s">
        <v>370</v>
      </c>
      <c r="D29" s="404" t="s">
        <v>373</v>
      </c>
      <c r="E29" s="404" t="s">
        <v>368</v>
      </c>
      <c r="F29" s="434">
        <v>39.27</v>
      </c>
      <c r="G29" s="434">
        <v>0</v>
      </c>
      <c r="H29" s="434">
        <v>39.27</v>
      </c>
      <c r="I29" s="434">
        <v>0</v>
      </c>
      <c r="J29" s="415" t="s">
        <v>319</v>
      </c>
    </row>
    <row r="30" spans="1:10" ht="15.75" customHeight="1">
      <c r="A30" s="415" t="s">
        <v>165</v>
      </c>
      <c r="B30" s="404" t="s">
        <v>374</v>
      </c>
      <c r="C30" s="404" t="s">
        <v>375</v>
      </c>
      <c r="D30" s="404" t="s">
        <v>371</v>
      </c>
      <c r="E30" s="404" t="s">
        <v>372</v>
      </c>
      <c r="F30" s="434">
        <v>6.84</v>
      </c>
      <c r="G30" s="434">
        <v>0</v>
      </c>
      <c r="H30" s="434">
        <v>6.84</v>
      </c>
      <c r="I30" s="434">
        <v>0</v>
      </c>
      <c r="J30" s="415" t="s">
        <v>319</v>
      </c>
    </row>
    <row r="31" spans="1:10" ht="15.75" customHeight="1">
      <c r="A31" s="415" t="s">
        <v>167</v>
      </c>
      <c r="B31" s="404" t="s">
        <v>374</v>
      </c>
      <c r="C31" s="404" t="s">
        <v>375</v>
      </c>
      <c r="D31" s="404" t="s">
        <v>373</v>
      </c>
      <c r="E31" s="404" t="s">
        <v>368</v>
      </c>
      <c r="F31" s="434">
        <v>6</v>
      </c>
      <c r="G31" s="434">
        <v>0</v>
      </c>
      <c r="H31" s="434">
        <v>1</v>
      </c>
      <c r="I31" s="434">
        <v>5</v>
      </c>
      <c r="J31" s="415" t="s">
        <v>319</v>
      </c>
    </row>
    <row r="32" spans="1:10" ht="15.75" customHeight="1">
      <c r="A32" s="415" t="s">
        <v>169</v>
      </c>
      <c r="B32" s="404" t="s">
        <v>376</v>
      </c>
      <c r="C32" s="404" t="s">
        <v>377</v>
      </c>
      <c r="D32" s="404" t="s">
        <v>373</v>
      </c>
      <c r="E32" s="404" t="s">
        <v>368</v>
      </c>
      <c r="F32" s="434">
        <v>5</v>
      </c>
      <c r="G32" s="434">
        <v>0</v>
      </c>
      <c r="H32" s="434">
        <v>0</v>
      </c>
      <c r="I32" s="434">
        <v>5</v>
      </c>
      <c r="J32" s="415" t="s">
        <v>319</v>
      </c>
    </row>
    <row r="33" spans="1:10" ht="15.75" customHeight="1">
      <c r="A33" s="415" t="s">
        <v>171</v>
      </c>
      <c r="B33" s="404" t="s">
        <v>378</v>
      </c>
      <c r="C33" s="404" t="s">
        <v>379</v>
      </c>
      <c r="D33" s="404" t="s">
        <v>371</v>
      </c>
      <c r="E33" s="404" t="s">
        <v>372</v>
      </c>
      <c r="F33" s="434">
        <v>7</v>
      </c>
      <c r="G33" s="434">
        <v>0</v>
      </c>
      <c r="H33" s="434">
        <v>5</v>
      </c>
      <c r="I33" s="434">
        <v>2</v>
      </c>
      <c r="J33" s="415" t="s">
        <v>319</v>
      </c>
    </row>
    <row r="34" spans="1:10" ht="15.75" customHeight="1">
      <c r="A34" s="415" t="s">
        <v>173</v>
      </c>
      <c r="B34" s="404" t="s">
        <v>378</v>
      </c>
      <c r="C34" s="404" t="s">
        <v>379</v>
      </c>
      <c r="D34" s="404" t="s">
        <v>373</v>
      </c>
      <c r="E34" s="404" t="s">
        <v>368</v>
      </c>
      <c r="F34" s="434">
        <v>9.39</v>
      </c>
      <c r="G34" s="434">
        <v>0</v>
      </c>
      <c r="H34" s="434">
        <v>9.39</v>
      </c>
      <c r="I34" s="434">
        <v>0</v>
      </c>
      <c r="J34" s="415" t="s">
        <v>319</v>
      </c>
    </row>
    <row r="35" spans="1:10" ht="15.75" customHeight="1">
      <c r="A35" s="415" t="s">
        <v>175</v>
      </c>
      <c r="B35" s="404" t="s">
        <v>380</v>
      </c>
      <c r="C35" s="404" t="s">
        <v>381</v>
      </c>
      <c r="D35" s="404" t="s">
        <v>371</v>
      </c>
      <c r="E35" s="404" t="s">
        <v>372</v>
      </c>
      <c r="F35" s="434">
        <v>19.74</v>
      </c>
      <c r="G35" s="434">
        <v>0</v>
      </c>
      <c r="H35" s="434">
        <v>17.24</v>
      </c>
      <c r="I35" s="434">
        <v>2.5</v>
      </c>
      <c r="J35" s="415" t="s">
        <v>319</v>
      </c>
    </row>
    <row r="36" spans="1:10" ht="15.75" customHeight="1">
      <c r="A36" s="415" t="s">
        <v>176</v>
      </c>
      <c r="B36" s="404" t="s">
        <v>380</v>
      </c>
      <c r="C36" s="404" t="s">
        <v>381</v>
      </c>
      <c r="D36" s="404" t="s">
        <v>373</v>
      </c>
      <c r="E36" s="404" t="s">
        <v>368</v>
      </c>
      <c r="F36" s="434">
        <v>48.79</v>
      </c>
      <c r="G36" s="434">
        <v>0</v>
      </c>
      <c r="H36" s="434">
        <v>48.79</v>
      </c>
      <c r="I36" s="434">
        <v>0</v>
      </c>
      <c r="J36" s="415" t="s">
        <v>319</v>
      </c>
    </row>
    <row r="37" spans="1:10" ht="15.75" customHeight="1">
      <c r="A37" s="415" t="s">
        <v>177</v>
      </c>
      <c r="B37" s="404" t="s">
        <v>382</v>
      </c>
      <c r="C37" s="404" t="s">
        <v>383</v>
      </c>
      <c r="D37" s="404" t="s">
        <v>371</v>
      </c>
      <c r="E37" s="404" t="s">
        <v>372</v>
      </c>
      <c r="F37" s="434">
        <v>7.5</v>
      </c>
      <c r="G37" s="434">
        <v>0</v>
      </c>
      <c r="H37" s="434">
        <v>7.5</v>
      </c>
      <c r="I37" s="434">
        <v>0</v>
      </c>
      <c r="J37" s="415" t="s">
        <v>319</v>
      </c>
    </row>
    <row r="38" spans="1:10" ht="15.75" customHeight="1">
      <c r="A38" s="415" t="s">
        <v>180</v>
      </c>
      <c r="B38" s="404" t="s">
        <v>382</v>
      </c>
      <c r="C38" s="404" t="s">
        <v>383</v>
      </c>
      <c r="D38" s="404" t="s">
        <v>373</v>
      </c>
      <c r="E38" s="404" t="s">
        <v>368</v>
      </c>
      <c r="F38" s="434">
        <v>21</v>
      </c>
      <c r="G38" s="434">
        <v>0</v>
      </c>
      <c r="H38" s="434">
        <v>21</v>
      </c>
      <c r="I38" s="434">
        <v>0</v>
      </c>
      <c r="J38" s="415" t="s">
        <v>319</v>
      </c>
    </row>
    <row r="39" spans="1:10" ht="15.75" customHeight="1">
      <c r="A39" s="415" t="s">
        <v>183</v>
      </c>
      <c r="B39" s="404" t="s">
        <v>384</v>
      </c>
      <c r="C39" s="404" t="s">
        <v>385</v>
      </c>
      <c r="D39" s="404" t="s">
        <v>371</v>
      </c>
      <c r="E39" s="404" t="s">
        <v>372</v>
      </c>
      <c r="F39" s="434">
        <v>27</v>
      </c>
      <c r="G39" s="434">
        <v>0</v>
      </c>
      <c r="H39" s="434">
        <v>23</v>
      </c>
      <c r="I39" s="434">
        <v>4</v>
      </c>
      <c r="J39" s="415" t="s">
        <v>319</v>
      </c>
    </row>
    <row r="40" spans="1:10" ht="15.75" customHeight="1">
      <c r="A40" s="415" t="s">
        <v>186</v>
      </c>
      <c r="B40" s="404" t="s">
        <v>384</v>
      </c>
      <c r="C40" s="404" t="s">
        <v>385</v>
      </c>
      <c r="D40" s="404" t="s">
        <v>373</v>
      </c>
      <c r="E40" s="404" t="s">
        <v>368</v>
      </c>
      <c r="F40" s="434">
        <v>46.5</v>
      </c>
      <c r="G40" s="434">
        <v>0</v>
      </c>
      <c r="H40" s="434">
        <v>46.5</v>
      </c>
      <c r="I40" s="434">
        <v>0</v>
      </c>
      <c r="J40" s="415" t="s">
        <v>319</v>
      </c>
    </row>
    <row r="41" spans="1:10" ht="15.75" customHeight="1">
      <c r="A41" s="415" t="s">
        <v>188</v>
      </c>
      <c r="B41" s="404" t="s">
        <v>386</v>
      </c>
      <c r="C41" s="404" t="s">
        <v>387</v>
      </c>
      <c r="D41" s="404" t="s">
        <v>371</v>
      </c>
      <c r="E41" s="404" t="s">
        <v>372</v>
      </c>
      <c r="F41" s="434">
        <v>0.5</v>
      </c>
      <c r="G41" s="434">
        <v>0</v>
      </c>
      <c r="H41" s="434">
        <v>0</v>
      </c>
      <c r="I41" s="434">
        <v>0.5</v>
      </c>
      <c r="J41" s="415" t="s">
        <v>319</v>
      </c>
    </row>
    <row r="42" spans="1:10" ht="15.75" customHeight="1">
      <c r="A42" s="415" t="s">
        <v>190</v>
      </c>
      <c r="B42" s="404" t="s">
        <v>386</v>
      </c>
      <c r="C42" s="404" t="s">
        <v>387</v>
      </c>
      <c r="D42" s="404" t="s">
        <v>373</v>
      </c>
      <c r="E42" s="404" t="s">
        <v>368</v>
      </c>
      <c r="F42" s="434">
        <v>1</v>
      </c>
      <c r="G42" s="434">
        <v>0</v>
      </c>
      <c r="H42" s="434">
        <v>1</v>
      </c>
      <c r="I42" s="434">
        <v>0</v>
      </c>
      <c r="J42" s="415" t="s">
        <v>319</v>
      </c>
    </row>
    <row r="43" spans="1:10" ht="15.75" customHeight="1">
      <c r="A43" s="415" t="s">
        <v>192</v>
      </c>
      <c r="B43" s="404" t="s">
        <v>388</v>
      </c>
      <c r="C43" s="404" t="s">
        <v>389</v>
      </c>
      <c r="D43" s="404" t="s">
        <v>371</v>
      </c>
      <c r="E43" s="404" t="s">
        <v>372</v>
      </c>
      <c r="F43" s="434">
        <v>16</v>
      </c>
      <c r="G43" s="434">
        <v>0</v>
      </c>
      <c r="H43" s="434">
        <v>16</v>
      </c>
      <c r="I43" s="434">
        <v>0</v>
      </c>
      <c r="J43" s="415" t="s">
        <v>319</v>
      </c>
    </row>
    <row r="44" spans="1:10" ht="15.75" customHeight="1">
      <c r="A44" s="415" t="s">
        <v>193</v>
      </c>
      <c r="B44" s="404" t="s">
        <v>388</v>
      </c>
      <c r="C44" s="404" t="s">
        <v>389</v>
      </c>
      <c r="D44" s="404" t="s">
        <v>373</v>
      </c>
      <c r="E44" s="404" t="s">
        <v>368</v>
      </c>
      <c r="F44" s="434">
        <v>22</v>
      </c>
      <c r="G44" s="434">
        <v>0</v>
      </c>
      <c r="H44" s="434">
        <v>22</v>
      </c>
      <c r="I44" s="434">
        <v>0</v>
      </c>
      <c r="J44" s="415" t="s">
        <v>319</v>
      </c>
    </row>
    <row r="45" spans="1:10" ht="15.75" customHeight="1">
      <c r="A45" s="415" t="s">
        <v>390</v>
      </c>
      <c r="B45" s="404" t="s">
        <v>391</v>
      </c>
      <c r="C45" s="404" t="s">
        <v>392</v>
      </c>
      <c r="D45" s="404" t="s">
        <v>393</v>
      </c>
      <c r="E45" s="404" t="s">
        <v>394</v>
      </c>
      <c r="F45" s="434">
        <v>25</v>
      </c>
      <c r="G45" s="434">
        <v>0</v>
      </c>
      <c r="H45" s="434">
        <v>13</v>
      </c>
      <c r="I45" s="434">
        <v>12</v>
      </c>
      <c r="J45" s="415" t="s">
        <v>319</v>
      </c>
    </row>
    <row r="46" spans="1:10" ht="15.75" customHeight="1">
      <c r="A46" s="415" t="s">
        <v>395</v>
      </c>
      <c r="B46" s="404" t="s">
        <v>391</v>
      </c>
      <c r="C46" s="404" t="s">
        <v>392</v>
      </c>
      <c r="D46" s="404" t="s">
        <v>373</v>
      </c>
      <c r="E46" s="404" t="s">
        <v>368</v>
      </c>
      <c r="F46" s="434">
        <v>7.66</v>
      </c>
      <c r="G46" s="434">
        <v>0</v>
      </c>
      <c r="H46" s="434">
        <v>7.66</v>
      </c>
      <c r="I46" s="434">
        <v>0</v>
      </c>
      <c r="J46" s="415" t="s">
        <v>319</v>
      </c>
    </row>
    <row r="47" spans="1:10" ht="15.75" customHeight="1">
      <c r="A47" s="415" t="s">
        <v>396</v>
      </c>
      <c r="B47" s="404" t="s">
        <v>397</v>
      </c>
      <c r="C47" s="404" t="s">
        <v>398</v>
      </c>
      <c r="D47" s="404" t="s">
        <v>399</v>
      </c>
      <c r="E47" s="404" t="s">
        <v>400</v>
      </c>
      <c r="F47" s="434">
        <v>8</v>
      </c>
      <c r="G47" s="434">
        <v>0</v>
      </c>
      <c r="H47" s="434">
        <v>8</v>
      </c>
      <c r="I47" s="434">
        <v>0</v>
      </c>
      <c r="J47" s="415" t="s">
        <v>319</v>
      </c>
    </row>
    <row r="48" spans="1:10" ht="15.75" customHeight="1">
      <c r="A48" s="415" t="s">
        <v>401</v>
      </c>
      <c r="B48" s="404" t="s">
        <v>397</v>
      </c>
      <c r="C48" s="404" t="s">
        <v>398</v>
      </c>
      <c r="D48" s="404" t="s">
        <v>373</v>
      </c>
      <c r="E48" s="404" t="s">
        <v>368</v>
      </c>
      <c r="F48" s="434">
        <v>1.5</v>
      </c>
      <c r="G48" s="434">
        <v>0</v>
      </c>
      <c r="H48" s="434">
        <v>1.5</v>
      </c>
      <c r="I48" s="434">
        <v>0</v>
      </c>
      <c r="J48" s="415" t="s">
        <v>319</v>
      </c>
    </row>
    <row r="49" spans="1:10" ht="15.75" customHeight="1">
      <c r="A49" s="415" t="s">
        <v>402</v>
      </c>
      <c r="B49" s="404" t="s">
        <v>403</v>
      </c>
      <c r="C49" s="404" t="s">
        <v>404</v>
      </c>
      <c r="D49" s="404" t="s">
        <v>405</v>
      </c>
      <c r="E49" s="404" t="s">
        <v>406</v>
      </c>
      <c r="F49" s="434">
        <v>5</v>
      </c>
      <c r="G49" s="434">
        <v>0</v>
      </c>
      <c r="H49" s="434">
        <v>2</v>
      </c>
      <c r="I49" s="434">
        <v>3</v>
      </c>
      <c r="J49" s="415" t="s">
        <v>319</v>
      </c>
    </row>
    <row r="50" spans="1:10" ht="15.75" customHeight="1">
      <c r="A50" s="415" t="s">
        <v>407</v>
      </c>
      <c r="B50" s="404" t="s">
        <v>403</v>
      </c>
      <c r="C50" s="404" t="s">
        <v>404</v>
      </c>
      <c r="D50" s="404" t="s">
        <v>373</v>
      </c>
      <c r="E50" s="404" t="s">
        <v>368</v>
      </c>
      <c r="F50" s="434">
        <v>25</v>
      </c>
      <c r="G50" s="434">
        <v>0</v>
      </c>
      <c r="H50" s="434">
        <v>10</v>
      </c>
      <c r="I50" s="434">
        <v>15</v>
      </c>
      <c r="J50" s="415" t="s">
        <v>319</v>
      </c>
    </row>
    <row r="51" spans="1:10" ht="15.75" customHeight="1">
      <c r="A51" s="415" t="s">
        <v>408</v>
      </c>
      <c r="B51" s="404" t="s">
        <v>409</v>
      </c>
      <c r="C51" s="404" t="s">
        <v>410</v>
      </c>
      <c r="D51" s="404" t="s">
        <v>373</v>
      </c>
      <c r="E51" s="404" t="s">
        <v>368</v>
      </c>
      <c r="F51" s="434">
        <v>11</v>
      </c>
      <c r="G51" s="434">
        <v>0</v>
      </c>
      <c r="H51" s="434">
        <v>0</v>
      </c>
      <c r="I51" s="434">
        <v>11</v>
      </c>
      <c r="J51" s="415" t="s">
        <v>319</v>
      </c>
    </row>
    <row r="52" spans="1:10" ht="15.75" customHeight="1">
      <c r="A52" s="415" t="s">
        <v>411</v>
      </c>
      <c r="B52" s="404" t="s">
        <v>412</v>
      </c>
      <c r="C52" s="404" t="s">
        <v>413</v>
      </c>
      <c r="D52" s="404" t="s">
        <v>371</v>
      </c>
      <c r="E52" s="404" t="s">
        <v>372</v>
      </c>
      <c r="F52" s="434">
        <v>8.41</v>
      </c>
      <c r="G52" s="434">
        <v>0</v>
      </c>
      <c r="H52" s="434">
        <v>8.41</v>
      </c>
      <c r="I52" s="434">
        <v>0</v>
      </c>
      <c r="J52" s="415" t="s">
        <v>319</v>
      </c>
    </row>
    <row r="53" spans="1:10" ht="15.75" customHeight="1">
      <c r="A53" s="415" t="s">
        <v>414</v>
      </c>
      <c r="B53" s="404" t="s">
        <v>412</v>
      </c>
      <c r="C53" s="404" t="s">
        <v>413</v>
      </c>
      <c r="D53" s="404" t="s">
        <v>373</v>
      </c>
      <c r="E53" s="404" t="s">
        <v>368</v>
      </c>
      <c r="F53" s="434">
        <v>57.04</v>
      </c>
      <c r="G53" s="434">
        <v>0</v>
      </c>
      <c r="H53" s="434">
        <v>57.04</v>
      </c>
      <c r="I53" s="434">
        <v>0</v>
      </c>
      <c r="J53" s="415" t="s">
        <v>319</v>
      </c>
    </row>
    <row r="54" spans="1:10" ht="15.75" customHeight="1">
      <c r="A54" s="415" t="s">
        <v>415</v>
      </c>
      <c r="B54" s="404" t="s">
        <v>416</v>
      </c>
      <c r="C54" s="404" t="s">
        <v>417</v>
      </c>
      <c r="D54" s="404" t="s">
        <v>418</v>
      </c>
      <c r="E54" s="404" t="s">
        <v>419</v>
      </c>
      <c r="F54" s="434">
        <v>27</v>
      </c>
      <c r="G54" s="434">
        <v>0</v>
      </c>
      <c r="H54" s="434">
        <v>27</v>
      </c>
      <c r="I54" s="434">
        <v>0</v>
      </c>
      <c r="J54" s="415" t="s">
        <v>319</v>
      </c>
    </row>
    <row r="55" spans="1:10" ht="15.75" customHeight="1">
      <c r="A55" s="415" t="s">
        <v>420</v>
      </c>
      <c r="B55" s="404" t="s">
        <v>416</v>
      </c>
      <c r="C55" s="404" t="s">
        <v>417</v>
      </c>
      <c r="D55" s="404" t="s">
        <v>373</v>
      </c>
      <c r="E55" s="404" t="s">
        <v>368</v>
      </c>
      <c r="F55" s="434">
        <v>19.73</v>
      </c>
      <c r="G55" s="434">
        <v>0</v>
      </c>
      <c r="H55" s="434">
        <v>19.73</v>
      </c>
      <c r="I55" s="434">
        <v>0</v>
      </c>
      <c r="J55" s="415" t="s">
        <v>319</v>
      </c>
    </row>
    <row r="56" spans="1:10" ht="15.75" customHeight="1">
      <c r="A56" s="415" t="s">
        <v>421</v>
      </c>
      <c r="B56" s="404" t="s">
        <v>422</v>
      </c>
      <c r="C56" s="404" t="s">
        <v>423</v>
      </c>
      <c r="D56" s="404" t="s">
        <v>371</v>
      </c>
      <c r="E56" s="404" t="s">
        <v>372</v>
      </c>
      <c r="F56" s="434">
        <v>14.1</v>
      </c>
      <c r="G56" s="434">
        <v>0</v>
      </c>
      <c r="H56" s="434">
        <v>14.1</v>
      </c>
      <c r="I56" s="434">
        <v>0</v>
      </c>
      <c r="J56" s="415" t="s">
        <v>319</v>
      </c>
    </row>
    <row r="57" spans="1:10" ht="15.75" customHeight="1">
      <c r="A57" s="415" t="s">
        <v>424</v>
      </c>
      <c r="B57" s="404" t="s">
        <v>422</v>
      </c>
      <c r="C57" s="404" t="s">
        <v>423</v>
      </c>
      <c r="D57" s="404" t="s">
        <v>425</v>
      </c>
      <c r="E57" s="404" t="s">
        <v>426</v>
      </c>
      <c r="F57" s="434">
        <v>11.88</v>
      </c>
      <c r="G57" s="434">
        <v>0</v>
      </c>
      <c r="H57" s="434">
        <v>11.88</v>
      </c>
      <c r="I57" s="434">
        <v>0</v>
      </c>
      <c r="J57" s="415" t="s">
        <v>319</v>
      </c>
    </row>
    <row r="58" spans="1:10" ht="15.75" customHeight="1">
      <c r="A58" s="415" t="s">
        <v>427</v>
      </c>
      <c r="B58" s="404" t="s">
        <v>422</v>
      </c>
      <c r="C58" s="404" t="s">
        <v>423</v>
      </c>
      <c r="D58" s="404" t="s">
        <v>373</v>
      </c>
      <c r="E58" s="404" t="s">
        <v>368</v>
      </c>
      <c r="F58" s="434">
        <v>2</v>
      </c>
      <c r="G58" s="434">
        <v>0</v>
      </c>
      <c r="H58" s="434">
        <v>2</v>
      </c>
      <c r="I58" s="434">
        <v>0</v>
      </c>
      <c r="J58" s="415" t="s">
        <v>319</v>
      </c>
    </row>
    <row r="59" spans="1:10" ht="15.75" customHeight="1">
      <c r="A59" s="415" t="s">
        <v>428</v>
      </c>
      <c r="B59" s="404" t="s">
        <v>429</v>
      </c>
      <c r="C59" s="404" t="s">
        <v>430</v>
      </c>
      <c r="D59" s="404" t="s">
        <v>425</v>
      </c>
      <c r="E59" s="404" t="s">
        <v>426</v>
      </c>
      <c r="F59" s="434">
        <v>16.94</v>
      </c>
      <c r="G59" s="434">
        <v>0</v>
      </c>
      <c r="H59" s="434">
        <v>15.44</v>
      </c>
      <c r="I59" s="434">
        <v>1.5</v>
      </c>
      <c r="J59" s="415" t="s">
        <v>319</v>
      </c>
    </row>
    <row r="60" spans="1:10" ht="15.75" customHeight="1">
      <c r="A60" s="415" t="s">
        <v>431</v>
      </c>
      <c r="B60" s="404" t="s">
        <v>429</v>
      </c>
      <c r="C60" s="404" t="s">
        <v>430</v>
      </c>
      <c r="D60" s="404" t="s">
        <v>373</v>
      </c>
      <c r="E60" s="404" t="s">
        <v>368</v>
      </c>
      <c r="F60" s="434">
        <v>629.08</v>
      </c>
      <c r="G60" s="434">
        <v>0</v>
      </c>
      <c r="H60" s="434">
        <v>34.08</v>
      </c>
      <c r="I60" s="434">
        <v>595</v>
      </c>
      <c r="J60" s="415" t="s">
        <v>319</v>
      </c>
    </row>
    <row r="61" spans="1:10" ht="15.75" customHeight="1">
      <c r="A61" s="415" t="s">
        <v>432</v>
      </c>
      <c r="B61" s="404" t="s">
        <v>433</v>
      </c>
      <c r="C61" s="404" t="s">
        <v>434</v>
      </c>
      <c r="D61" s="404"/>
      <c r="E61" s="404"/>
      <c r="F61" s="434">
        <v>150.05</v>
      </c>
      <c r="G61" s="434">
        <v>130.05</v>
      </c>
      <c r="H61" s="434">
        <v>0</v>
      </c>
      <c r="I61" s="434">
        <v>20</v>
      </c>
      <c r="J61" s="415"/>
    </row>
    <row r="62" spans="1:10" ht="15.75" customHeight="1">
      <c r="A62" s="415" t="s">
        <v>435</v>
      </c>
      <c r="B62" s="404" t="s">
        <v>436</v>
      </c>
      <c r="C62" s="404" t="s">
        <v>437</v>
      </c>
      <c r="D62" s="404" t="s">
        <v>438</v>
      </c>
      <c r="E62" s="404" t="s">
        <v>439</v>
      </c>
      <c r="F62" s="434">
        <v>2.17</v>
      </c>
      <c r="G62" s="434">
        <v>2.17</v>
      </c>
      <c r="H62" s="434">
        <v>0</v>
      </c>
      <c r="I62" s="434">
        <v>0</v>
      </c>
      <c r="J62" s="415" t="s">
        <v>319</v>
      </c>
    </row>
    <row r="63" spans="1:10" ht="15.75" customHeight="1">
      <c r="A63" s="415" t="s">
        <v>440</v>
      </c>
      <c r="B63" s="404" t="s">
        <v>441</v>
      </c>
      <c r="C63" s="404" t="s">
        <v>442</v>
      </c>
      <c r="D63" s="404" t="s">
        <v>438</v>
      </c>
      <c r="E63" s="404" t="s">
        <v>439</v>
      </c>
      <c r="F63" s="434">
        <v>67.48</v>
      </c>
      <c r="G63" s="434">
        <v>67.48</v>
      </c>
      <c r="H63" s="434">
        <v>0</v>
      </c>
      <c r="I63" s="434">
        <v>0</v>
      </c>
      <c r="J63" s="415" t="s">
        <v>319</v>
      </c>
    </row>
    <row r="64" spans="1:10" ht="15.75" customHeight="1">
      <c r="A64" s="415" t="s">
        <v>443</v>
      </c>
      <c r="B64" s="404" t="s">
        <v>444</v>
      </c>
      <c r="C64" s="404" t="s">
        <v>445</v>
      </c>
      <c r="D64" s="404" t="s">
        <v>446</v>
      </c>
      <c r="E64" s="404" t="s">
        <v>447</v>
      </c>
      <c r="F64" s="434">
        <v>80.4</v>
      </c>
      <c r="G64" s="434">
        <v>60.4</v>
      </c>
      <c r="H64" s="434">
        <v>0</v>
      </c>
      <c r="I64" s="434">
        <v>20</v>
      </c>
      <c r="J64" s="415" t="s">
        <v>319</v>
      </c>
    </row>
    <row r="65" spans="1:10" ht="15.75" customHeight="1">
      <c r="A65" s="415" t="s">
        <v>448</v>
      </c>
      <c r="B65" s="404" t="s">
        <v>449</v>
      </c>
      <c r="C65" s="404" t="s">
        <v>450</v>
      </c>
      <c r="D65" s="404"/>
      <c r="E65" s="404"/>
      <c r="F65" s="434">
        <v>20</v>
      </c>
      <c r="G65" s="434">
        <v>0</v>
      </c>
      <c r="H65" s="434">
        <v>0</v>
      </c>
      <c r="I65" s="434">
        <v>20</v>
      </c>
      <c r="J65" s="415"/>
    </row>
    <row r="66" spans="1:10" ht="15.75" customHeight="1">
      <c r="A66" s="415" t="s">
        <v>451</v>
      </c>
      <c r="B66" s="404" t="s">
        <v>452</v>
      </c>
      <c r="C66" s="404" t="s">
        <v>453</v>
      </c>
      <c r="D66" s="404" t="s">
        <v>454</v>
      </c>
      <c r="E66" s="404" t="s">
        <v>455</v>
      </c>
      <c r="F66" s="434">
        <v>20</v>
      </c>
      <c r="G66" s="434">
        <v>0</v>
      </c>
      <c r="H66" s="434">
        <v>0</v>
      </c>
      <c r="I66" s="434">
        <v>20</v>
      </c>
      <c r="J66" s="415" t="s">
        <v>319</v>
      </c>
    </row>
    <row r="67" spans="1:10" ht="15.75" customHeight="1">
      <c r="A67" s="415" t="s">
        <v>456</v>
      </c>
      <c r="B67" s="404" t="s">
        <v>457</v>
      </c>
      <c r="C67" s="404" t="s">
        <v>458</v>
      </c>
      <c r="D67" s="404"/>
      <c r="E67" s="404"/>
      <c r="F67" s="434">
        <v>485</v>
      </c>
      <c r="G67" s="434">
        <v>0</v>
      </c>
      <c r="H67" s="434">
        <v>0</v>
      </c>
      <c r="I67" s="434">
        <v>485</v>
      </c>
      <c r="J67" s="415"/>
    </row>
    <row r="68" spans="1:10" ht="15.75" customHeight="1">
      <c r="A68" s="415" t="s">
        <v>459</v>
      </c>
      <c r="B68" s="404" t="s">
        <v>460</v>
      </c>
      <c r="C68" s="404" t="s">
        <v>461</v>
      </c>
      <c r="D68" s="404" t="s">
        <v>462</v>
      </c>
      <c r="E68" s="404" t="s">
        <v>458</v>
      </c>
      <c r="F68" s="434">
        <v>485</v>
      </c>
      <c r="G68" s="434">
        <v>0</v>
      </c>
      <c r="H68" s="434">
        <v>0</v>
      </c>
      <c r="I68" s="434">
        <v>485</v>
      </c>
      <c r="J68" s="415" t="s">
        <v>319</v>
      </c>
    </row>
    <row r="69" ht="15.75" customHeight="1"/>
  </sheetData>
  <sheetProtection/>
  <mergeCells count="20">
    <mergeCell ref="A1:I1"/>
    <mergeCell ref="A2:J2"/>
    <mergeCell ref="A3:E3"/>
    <mergeCell ref="F3:J3"/>
  </mergeCells>
  <printOptions/>
  <pageMargins left="0.39" right="0.2" top="0.79" bottom="0.2" header="0.79" footer="0.79"/>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1" sqref="A1:H1"/>
    </sheetView>
  </sheetViews>
  <sheetFormatPr defaultColWidth="8.796875" defaultRowHeight="15.75" customHeight="1"/>
  <cols>
    <col min="1" max="1" width="2.796875" style="0" customWidth="1"/>
    <col min="2" max="2" width="15.09765625" style="0" customWidth="1"/>
    <col min="3" max="3" width="17.19921875" style="0" customWidth="1"/>
    <col min="4" max="4" width="18.796875" style="0" customWidth="1"/>
    <col min="5" max="5" width="12" style="0" customWidth="1"/>
    <col min="6" max="6" width="15.19921875" style="0" customWidth="1"/>
    <col min="7" max="7" width="19.3984375" style="0" customWidth="1"/>
    <col min="8" max="9" width="9" style="0" customWidth="1"/>
  </cols>
  <sheetData>
    <row r="1" spans="1:8" ht="15.75" customHeight="1">
      <c r="A1" s="381" t="s">
        <v>22</v>
      </c>
      <c r="B1" s="381"/>
      <c r="C1" s="381"/>
      <c r="D1" s="381"/>
      <c r="E1" s="381"/>
      <c r="F1" s="381"/>
      <c r="G1" s="381"/>
      <c r="H1" s="381"/>
    </row>
    <row r="2" spans="1:7" ht="27.75" customHeight="1">
      <c r="A2" s="382" t="s">
        <v>23</v>
      </c>
      <c r="B2" s="382"/>
      <c r="C2" s="382"/>
      <c r="D2" s="382"/>
      <c r="E2" s="382"/>
      <c r="F2" s="382"/>
      <c r="G2" s="382"/>
    </row>
    <row r="3" spans="1:7" ht="17.25" customHeight="1">
      <c r="A3" s="385"/>
      <c r="B3" s="385"/>
      <c r="C3" s="385"/>
      <c r="D3" s="419" t="s">
        <v>46</v>
      </c>
      <c r="E3" s="419"/>
      <c r="F3" s="419"/>
      <c r="G3" s="419"/>
    </row>
    <row r="4" spans="1:7" ht="38.25" customHeight="1">
      <c r="A4" s="390" t="s">
        <v>5</v>
      </c>
      <c r="B4" s="391" t="s">
        <v>308</v>
      </c>
      <c r="C4" s="391" t="s">
        <v>309</v>
      </c>
      <c r="D4" s="420" t="s">
        <v>200</v>
      </c>
      <c r="E4" s="420" t="s">
        <v>310</v>
      </c>
      <c r="F4" s="420" t="s">
        <v>311</v>
      </c>
      <c r="G4" s="391" t="s">
        <v>313</v>
      </c>
    </row>
    <row r="5" spans="1:7" ht="17.25" customHeight="1">
      <c r="A5" s="401" t="s">
        <v>54</v>
      </c>
      <c r="B5" s="403"/>
      <c r="C5" s="403" t="s">
        <v>200</v>
      </c>
      <c r="D5" s="408">
        <v>8975.8</v>
      </c>
      <c r="E5" s="408">
        <v>8469.75</v>
      </c>
      <c r="F5" s="408">
        <v>506.05</v>
      </c>
      <c r="G5" s="403"/>
    </row>
    <row r="6" spans="1:7" ht="17.25" customHeight="1">
      <c r="A6" s="401" t="s">
        <v>57</v>
      </c>
      <c r="B6" s="403" t="s">
        <v>314</v>
      </c>
      <c r="C6" s="403" t="s">
        <v>315</v>
      </c>
      <c r="D6" s="408">
        <v>9.5</v>
      </c>
      <c r="E6" s="408">
        <v>0</v>
      </c>
      <c r="F6" s="408">
        <v>9.5</v>
      </c>
      <c r="G6" s="403"/>
    </row>
    <row r="7" spans="1:7" ht="17.25" customHeight="1">
      <c r="A7" s="401" t="s">
        <v>65</v>
      </c>
      <c r="B7" s="403" t="s">
        <v>316</v>
      </c>
      <c r="C7" s="403" t="s">
        <v>317</v>
      </c>
      <c r="D7" s="408">
        <v>9.5</v>
      </c>
      <c r="E7" s="408">
        <v>0</v>
      </c>
      <c r="F7" s="408">
        <v>9.5</v>
      </c>
      <c r="G7" s="403"/>
    </row>
    <row r="8" spans="1:7" ht="17.25" customHeight="1">
      <c r="A8" s="401" t="s">
        <v>72</v>
      </c>
      <c r="B8" s="403" t="s">
        <v>463</v>
      </c>
      <c r="C8" s="403" t="s">
        <v>318</v>
      </c>
      <c r="D8" s="408">
        <v>9.5</v>
      </c>
      <c r="E8" s="408">
        <v>0</v>
      </c>
      <c r="F8" s="408">
        <v>9.5</v>
      </c>
      <c r="G8" s="403" t="s">
        <v>319</v>
      </c>
    </row>
    <row r="9" spans="1:7" ht="17.25" customHeight="1">
      <c r="A9" s="401" t="s">
        <v>79</v>
      </c>
      <c r="B9" s="403" t="s">
        <v>320</v>
      </c>
      <c r="C9" s="403" t="s">
        <v>321</v>
      </c>
      <c r="D9" s="408">
        <v>8966.3</v>
      </c>
      <c r="E9" s="408">
        <v>8469.75</v>
      </c>
      <c r="F9" s="408">
        <v>496.55</v>
      </c>
      <c r="G9" s="403"/>
    </row>
    <row r="10" spans="1:7" ht="17.25" customHeight="1">
      <c r="A10" s="401" t="s">
        <v>85</v>
      </c>
      <c r="B10" s="403" t="s">
        <v>322</v>
      </c>
      <c r="C10" s="403" t="s">
        <v>323</v>
      </c>
      <c r="D10" s="408">
        <v>8966.3</v>
      </c>
      <c r="E10" s="408">
        <v>8469.75</v>
      </c>
      <c r="F10" s="408">
        <v>496.55</v>
      </c>
      <c r="G10" s="403"/>
    </row>
    <row r="11" spans="1:7" ht="17.25" customHeight="1">
      <c r="A11" s="401" t="s">
        <v>92</v>
      </c>
      <c r="B11" s="403" t="s">
        <v>464</v>
      </c>
      <c r="C11" s="403" t="s">
        <v>324</v>
      </c>
      <c r="D11" s="408">
        <v>1263.58</v>
      </c>
      <c r="E11" s="408">
        <v>1086.49</v>
      </c>
      <c r="F11" s="408">
        <v>177.09</v>
      </c>
      <c r="G11" s="403" t="s">
        <v>319</v>
      </c>
    </row>
    <row r="12" spans="1:7" ht="17.25" customHeight="1">
      <c r="A12" s="401" t="s">
        <v>99</v>
      </c>
      <c r="B12" s="403" t="s">
        <v>465</v>
      </c>
      <c r="C12" s="403" t="s">
        <v>325</v>
      </c>
      <c r="D12" s="408">
        <v>7702.72</v>
      </c>
      <c r="E12" s="408">
        <v>7383.26</v>
      </c>
      <c r="F12" s="408">
        <v>319.46</v>
      </c>
      <c r="G12" s="403" t="s">
        <v>319</v>
      </c>
    </row>
    <row r="13" ht="17.25" customHeight="1"/>
  </sheetData>
  <sheetProtection/>
  <mergeCells count="20">
    <mergeCell ref="A1:H1"/>
    <mergeCell ref="A2:G2"/>
    <mergeCell ref="A3:C3"/>
    <mergeCell ref="D3:G3"/>
  </mergeCells>
  <printOptions/>
  <pageMargins left="0.39" right="0.2" top="0.79" bottom="0.2" header="0.79" footer="0.79"/>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2020-01-09T13:23:33Z</cp:lastPrinted>
  <dcterms:created xsi:type="dcterms:W3CDTF">2020-01-08T14:00:57Z</dcterms:created>
  <dcterms:modified xsi:type="dcterms:W3CDTF">2020-05-25T07:29:01Z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